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615" windowWidth="13950" windowHeight="12690"/>
  </bookViews>
  <sheets>
    <sheet name="Description" sheetId="1" r:id="rId1"/>
    <sheet name="Info PSPeurs" sheetId="2" r:id="rId2"/>
    <sheet name="Inscrip Epreuves" sheetId="3" r:id="rId3"/>
    <sheet name="Feuil1" sheetId="4" state="hidden" r:id="rId4"/>
  </sheets>
  <definedNames>
    <definedName name="CatAge">Feuil1!$A$2:$B$66</definedName>
    <definedName name="Catégories">Description!$R$4:$AC$15</definedName>
    <definedName name="Google_Sheet_Link_1991960897" hidden="1">Catégories</definedName>
    <definedName name="Google_Sheet_Link_215594128" hidden="1">PSPeurs</definedName>
    <definedName name="Google_Sheet_Link_544812304" hidden="1">Titre2</definedName>
    <definedName name="Google_Sheet_Link_620475836" hidden="1">Titre1</definedName>
    <definedName name="Google_Sheet_Link_839813421" hidden="1">CatAge</definedName>
    <definedName name="PSPeurs">'Inscrip Epreuves'!$B$8:$I$57</definedName>
    <definedName name="Titre1">Description!$R$3:$AC$3</definedName>
    <definedName name="Titre2">Description!$Q$4:$Q$15</definedName>
  </definedNames>
  <calcPr calcId="145621"/>
  <extLst>
    <ext uri="GoogleSheetsCustomDataVersion1">
      <go:sheetsCustomData xmlns:go="http://customooxmlschemas.google.com/" r:id="rId8" roundtripDataSignature="AMtx7mhktabyEyBERHlNlU2hEWDSEld4Mw=="/>
    </ext>
  </extLst>
</workbook>
</file>

<file path=xl/calcChain.xml><?xml version="1.0" encoding="utf-8"?>
<calcChain xmlns="http://schemas.openxmlformats.org/spreadsheetml/2006/main">
  <c r="E10" i="2" l="1"/>
  <c r="E11" i="2"/>
  <c r="H11" i="2" l="1"/>
  <c r="D47" i="3" l="1"/>
  <c r="C47" i="3"/>
  <c r="E47" i="3" s="1"/>
  <c r="D46" i="3"/>
  <c r="C46" i="3"/>
  <c r="E46" i="3" s="1"/>
  <c r="D45" i="3"/>
  <c r="C45" i="3"/>
  <c r="E45" i="3" s="1"/>
  <c r="D44" i="3"/>
  <c r="C44" i="3"/>
  <c r="E44" i="3" s="1"/>
  <c r="D43" i="3"/>
  <c r="C43" i="3"/>
  <c r="E43" i="3" s="1"/>
  <c r="D42" i="3"/>
  <c r="C42" i="3"/>
  <c r="E42" i="3" s="1"/>
  <c r="D41" i="3"/>
  <c r="C41" i="3"/>
  <c r="E41" i="3" s="1"/>
  <c r="D40" i="3"/>
  <c r="C40" i="3"/>
  <c r="E40" i="3" s="1"/>
  <c r="D39" i="3"/>
  <c r="C39" i="3"/>
  <c r="E39" i="3" s="1"/>
  <c r="D38" i="3"/>
  <c r="C38" i="3"/>
  <c r="E38" i="3" s="1"/>
  <c r="D37" i="3"/>
  <c r="C37" i="3"/>
  <c r="E37" i="3" s="1"/>
  <c r="D36" i="3"/>
  <c r="C36" i="3"/>
  <c r="E36" i="3" s="1"/>
  <c r="D35" i="3"/>
  <c r="C35" i="3"/>
  <c r="E35" i="3" s="1"/>
  <c r="D34" i="3"/>
  <c r="C34" i="3"/>
  <c r="E34" i="3" s="1"/>
  <c r="D33" i="3"/>
  <c r="C33" i="3"/>
  <c r="E33" i="3" s="1"/>
  <c r="D32" i="3"/>
  <c r="C32" i="3"/>
  <c r="E32" i="3" s="1"/>
  <c r="D31" i="3"/>
  <c r="C31" i="3"/>
  <c r="E31" i="3" s="1"/>
  <c r="D30" i="3"/>
  <c r="C30" i="3"/>
  <c r="E30" i="3" s="1"/>
  <c r="D29" i="3"/>
  <c r="C29" i="3"/>
  <c r="E29" i="3" s="1"/>
  <c r="D28" i="3"/>
  <c r="C28" i="3"/>
  <c r="E28" i="3" s="1"/>
  <c r="D27" i="3"/>
  <c r="C27" i="3"/>
  <c r="E27" i="3" s="1"/>
  <c r="D26" i="3"/>
  <c r="C26" i="3"/>
  <c r="E26" i="3" s="1"/>
  <c r="C25" i="3"/>
  <c r="E25" i="3" s="1"/>
  <c r="D24" i="3"/>
  <c r="C24" i="3"/>
  <c r="E24" i="3" s="1"/>
  <c r="D23" i="3"/>
  <c r="C23" i="3"/>
  <c r="E23" i="3" s="1"/>
  <c r="D22" i="3"/>
  <c r="C22" i="3"/>
  <c r="E22" i="3" s="1"/>
  <c r="D21" i="3"/>
  <c r="C21" i="3"/>
  <c r="E21" i="3" s="1"/>
  <c r="D20" i="3"/>
  <c r="C20" i="3"/>
  <c r="E20" i="3" s="1"/>
  <c r="D19" i="3"/>
  <c r="C19" i="3"/>
  <c r="E19" i="3" s="1"/>
  <c r="D18" i="3"/>
  <c r="C18" i="3"/>
  <c r="E18" i="3" s="1"/>
  <c r="D17" i="3"/>
  <c r="C17" i="3"/>
  <c r="E17" i="3" s="1"/>
  <c r="D16" i="3"/>
  <c r="C16" i="3"/>
  <c r="E16" i="3" s="1"/>
  <c r="D15" i="3"/>
  <c r="C15" i="3"/>
  <c r="E15" i="3" s="1"/>
  <c r="D14" i="3"/>
  <c r="C14" i="3"/>
  <c r="E14" i="3" s="1"/>
  <c r="D13" i="3"/>
  <c r="C13" i="3"/>
  <c r="E13" i="3" s="1"/>
  <c r="D12" i="3"/>
  <c r="C12" i="3"/>
  <c r="E12" i="3" s="1"/>
  <c r="D11" i="3"/>
  <c r="C11" i="3"/>
  <c r="E11" i="3" s="1"/>
  <c r="D10" i="3"/>
  <c r="C10" i="3"/>
  <c r="E10" i="3" s="1"/>
  <c r="D9" i="3"/>
  <c r="C9" i="3"/>
  <c r="E9" i="3" s="1"/>
  <c r="C8" i="3"/>
  <c r="E8" i="3" s="1"/>
  <c r="B7" i="3"/>
  <c r="B6" i="3"/>
  <c r="P4" i="3"/>
  <c r="J4" i="3"/>
  <c r="C4" i="3"/>
  <c r="D1" i="3"/>
  <c r="M109" i="2"/>
  <c r="M49" i="2"/>
  <c r="L49" i="2"/>
  <c r="H49" i="2"/>
  <c r="G49" i="2"/>
  <c r="E49" i="2"/>
  <c r="M48" i="2"/>
  <c r="L48" i="2"/>
  <c r="H48" i="2"/>
  <c r="G48" i="2"/>
  <c r="E48" i="2"/>
  <c r="M47" i="2"/>
  <c r="L47" i="2"/>
  <c r="H47" i="2"/>
  <c r="G47" i="2"/>
  <c r="E47" i="2"/>
  <c r="M46" i="2"/>
  <c r="L46" i="2"/>
  <c r="H46" i="2"/>
  <c r="G46" i="2"/>
  <c r="E46" i="2"/>
  <c r="M45" i="2"/>
  <c r="L45" i="2"/>
  <c r="H45" i="2"/>
  <c r="G45" i="2"/>
  <c r="E45" i="2"/>
  <c r="M44" i="2"/>
  <c r="L44" i="2"/>
  <c r="H44" i="2"/>
  <c r="G44" i="2"/>
  <c r="E44" i="2"/>
  <c r="M43" i="2"/>
  <c r="L43" i="2"/>
  <c r="H43" i="2"/>
  <c r="G43" i="2"/>
  <c r="E43" i="2"/>
  <c r="M42" i="2"/>
  <c r="L42" i="2"/>
  <c r="H42" i="2"/>
  <c r="G42" i="2"/>
  <c r="E42" i="2"/>
  <c r="M41" i="2"/>
  <c r="L41" i="2"/>
  <c r="H41" i="2"/>
  <c r="G41" i="2"/>
  <c r="E41" i="2"/>
  <c r="M40" i="2"/>
  <c r="L40" i="2"/>
  <c r="H40" i="2"/>
  <c r="G40" i="2"/>
  <c r="E40" i="2"/>
  <c r="M39" i="2"/>
  <c r="L39" i="2"/>
  <c r="H39" i="2"/>
  <c r="G39" i="2"/>
  <c r="E39" i="2"/>
  <c r="M38" i="2"/>
  <c r="L38" i="2"/>
  <c r="H38" i="2"/>
  <c r="G38" i="2"/>
  <c r="E38" i="2"/>
  <c r="M37" i="2"/>
  <c r="L37" i="2"/>
  <c r="H37" i="2"/>
  <c r="G37" i="2"/>
  <c r="E37" i="2"/>
  <c r="M36" i="2"/>
  <c r="L36" i="2"/>
  <c r="H36" i="2"/>
  <c r="G36" i="2"/>
  <c r="E36" i="2"/>
  <c r="M35" i="2"/>
  <c r="L35" i="2"/>
  <c r="H35" i="2"/>
  <c r="G35" i="2"/>
  <c r="E35" i="2"/>
  <c r="M34" i="2"/>
  <c r="L34" i="2"/>
  <c r="H34" i="2"/>
  <c r="G34" i="2"/>
  <c r="E34" i="2"/>
  <c r="M33" i="2"/>
  <c r="L33" i="2"/>
  <c r="H33" i="2"/>
  <c r="G33" i="2"/>
  <c r="E33" i="2"/>
  <c r="M32" i="2"/>
  <c r="L32" i="2"/>
  <c r="H32" i="2"/>
  <c r="G32" i="2"/>
  <c r="E32" i="2"/>
  <c r="M31" i="2"/>
  <c r="L31" i="2"/>
  <c r="H31" i="2"/>
  <c r="G31" i="2"/>
  <c r="E31" i="2"/>
  <c r="M30" i="2"/>
  <c r="L30" i="2"/>
  <c r="H30" i="2"/>
  <c r="G30" i="2"/>
  <c r="E30" i="2"/>
  <c r="M29" i="2"/>
  <c r="L29" i="2"/>
  <c r="H29" i="2"/>
  <c r="G29" i="2"/>
  <c r="E29" i="2"/>
  <c r="M28" i="2"/>
  <c r="L28" i="2"/>
  <c r="H28" i="2"/>
  <c r="G28" i="2"/>
  <c r="E28" i="2"/>
  <c r="M27" i="2"/>
  <c r="L27" i="2"/>
  <c r="H27" i="2"/>
  <c r="G27" i="2"/>
  <c r="E27" i="2"/>
  <c r="M26" i="2"/>
  <c r="L26" i="2"/>
  <c r="H26" i="2"/>
  <c r="G26" i="2"/>
  <c r="E26" i="2"/>
  <c r="M25" i="2"/>
  <c r="L25" i="2"/>
  <c r="H25" i="2"/>
  <c r="G25" i="2"/>
  <c r="E25" i="2"/>
  <c r="M24" i="2"/>
  <c r="L24" i="2"/>
  <c r="H24" i="2"/>
  <c r="G24" i="2"/>
  <c r="E24" i="2"/>
  <c r="M23" i="2"/>
  <c r="L23" i="2"/>
  <c r="H23" i="2"/>
  <c r="G23" i="2"/>
  <c r="E23" i="2"/>
  <c r="M22" i="2"/>
  <c r="L22" i="2"/>
  <c r="H22" i="2"/>
  <c r="G22" i="2"/>
  <c r="E22" i="2"/>
  <c r="M21" i="2"/>
  <c r="L21" i="2"/>
  <c r="H21" i="2"/>
  <c r="G21" i="2"/>
  <c r="E21" i="2"/>
  <c r="M20" i="2"/>
  <c r="L20" i="2"/>
  <c r="H20" i="2"/>
  <c r="G20" i="2"/>
  <c r="E20" i="2"/>
  <c r="M19" i="2"/>
  <c r="L19" i="2"/>
  <c r="H19" i="2"/>
  <c r="G19" i="2"/>
  <c r="E19" i="2"/>
  <c r="M18" i="2"/>
  <c r="L18" i="2"/>
  <c r="H18" i="2"/>
  <c r="G18" i="2"/>
  <c r="E18" i="2"/>
  <c r="M17" i="2"/>
  <c r="L17" i="2"/>
  <c r="H17" i="2"/>
  <c r="G17" i="2"/>
  <c r="E17" i="2"/>
  <c r="M16" i="2"/>
  <c r="L16" i="2"/>
  <c r="H16" i="2"/>
  <c r="G16" i="2"/>
  <c r="E16" i="2"/>
  <c r="M15" i="2"/>
  <c r="L15" i="2"/>
  <c r="H15" i="2"/>
  <c r="G15" i="2"/>
  <c r="E15" i="2"/>
  <c r="M14" i="2"/>
  <c r="L14" i="2"/>
  <c r="H14" i="2"/>
  <c r="G14" i="2"/>
  <c r="E14" i="2"/>
  <c r="M13" i="2"/>
  <c r="L13" i="2"/>
  <c r="H13" i="2"/>
  <c r="G13" i="2"/>
  <c r="E13" i="2"/>
  <c r="M12" i="2"/>
  <c r="L12" i="2"/>
  <c r="H12" i="2"/>
  <c r="G12" i="2"/>
  <c r="E12" i="2"/>
  <c r="M11" i="2"/>
  <c r="L11" i="2"/>
  <c r="G11" i="2"/>
  <c r="M10" i="2"/>
  <c r="L10" i="2"/>
  <c r="G10" i="2"/>
  <c r="H10" i="2" s="1"/>
  <c r="M9" i="2"/>
  <c r="H9" i="2"/>
  <c r="G9" i="2"/>
  <c r="M8" i="2"/>
  <c r="G8" i="2"/>
  <c r="H8" i="2" s="1"/>
  <c r="D6" i="2"/>
  <c r="K6" i="2" s="1"/>
  <c r="A6" i="2"/>
  <c r="D25" i="3" l="1"/>
  <c r="D8" i="3"/>
  <c r="F8" i="3"/>
  <c r="B9" i="3"/>
  <c r="F9" i="3"/>
  <c r="B10" i="3"/>
  <c r="F10" i="3"/>
  <c r="B11" i="3"/>
  <c r="F11" i="3"/>
  <c r="B12" i="3"/>
  <c r="F12" i="3"/>
  <c r="B13" i="3"/>
  <c r="F13" i="3"/>
  <c r="B14" i="3"/>
  <c r="F14" i="3"/>
  <c r="B15" i="3"/>
  <c r="F15" i="3"/>
  <c r="B16" i="3"/>
  <c r="F16" i="3"/>
  <c r="B17" i="3"/>
  <c r="F17" i="3"/>
  <c r="B18" i="3"/>
  <c r="F18" i="3"/>
  <c r="B19" i="3"/>
  <c r="F19" i="3"/>
  <c r="B20" i="3"/>
  <c r="F20" i="3"/>
  <c r="B21" i="3"/>
  <c r="F21" i="3"/>
  <c r="B22" i="3"/>
  <c r="F22" i="3"/>
  <c r="B23" i="3"/>
  <c r="F23" i="3"/>
  <c r="B24" i="3"/>
  <c r="F24" i="3"/>
  <c r="F25" i="3"/>
  <c r="B26" i="3"/>
  <c r="F26" i="3"/>
  <c r="B27" i="3"/>
  <c r="F27" i="3"/>
  <c r="B28" i="3"/>
  <c r="F28" i="3"/>
  <c r="B29" i="3"/>
  <c r="F29" i="3"/>
  <c r="B30" i="3"/>
  <c r="F30" i="3"/>
  <c r="B31" i="3"/>
  <c r="F31" i="3"/>
  <c r="B32" i="3"/>
  <c r="F32" i="3"/>
  <c r="B33" i="3"/>
  <c r="F33" i="3"/>
  <c r="B34" i="3"/>
  <c r="F34" i="3"/>
  <c r="B35" i="3"/>
  <c r="F35" i="3"/>
  <c r="B36" i="3"/>
  <c r="F36" i="3"/>
  <c r="B37" i="3"/>
  <c r="F37" i="3"/>
  <c r="B38" i="3"/>
  <c r="F38" i="3"/>
  <c r="B39" i="3"/>
  <c r="F39" i="3"/>
  <c r="B40" i="3"/>
  <c r="F40" i="3"/>
  <c r="B41" i="3"/>
  <c r="F41" i="3"/>
  <c r="B42" i="3"/>
  <c r="F42" i="3"/>
  <c r="B43" i="3"/>
  <c r="F43" i="3"/>
  <c r="B44" i="3"/>
  <c r="F44" i="3"/>
  <c r="B45" i="3"/>
  <c r="F45" i="3"/>
  <c r="B46" i="3"/>
  <c r="F46" i="3"/>
  <c r="B47" i="3"/>
  <c r="F4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I45" i="3" l="1"/>
  <c r="H45" i="3"/>
  <c r="I47" i="3"/>
  <c r="H47" i="3"/>
  <c r="I43" i="3"/>
  <c r="H43" i="3"/>
  <c r="I39" i="3"/>
  <c r="H39" i="3"/>
  <c r="I35" i="3"/>
  <c r="H35" i="3"/>
  <c r="I31" i="3"/>
  <c r="H31" i="3"/>
  <c r="I27" i="3"/>
  <c r="H27" i="3"/>
  <c r="I23" i="3"/>
  <c r="H23" i="3"/>
  <c r="I19" i="3"/>
  <c r="H19" i="3"/>
  <c r="I15" i="3"/>
  <c r="H15" i="3"/>
  <c r="I11" i="3"/>
  <c r="H11" i="3"/>
  <c r="I46" i="3"/>
  <c r="H46" i="3"/>
  <c r="I42" i="3"/>
  <c r="H42" i="3"/>
  <c r="I38" i="3"/>
  <c r="H38" i="3"/>
  <c r="I34" i="3"/>
  <c r="H34" i="3"/>
  <c r="I30" i="3"/>
  <c r="H30" i="3"/>
  <c r="I26" i="3"/>
  <c r="H26" i="3"/>
  <c r="I22" i="3"/>
  <c r="H22" i="3"/>
  <c r="I18" i="3"/>
  <c r="H18" i="3"/>
  <c r="I14" i="3"/>
  <c r="H14" i="3"/>
  <c r="I10" i="3"/>
  <c r="H10" i="3"/>
  <c r="I41" i="3"/>
  <c r="H41" i="3"/>
  <c r="I37" i="3"/>
  <c r="H37" i="3"/>
  <c r="I33" i="3"/>
  <c r="H33" i="3"/>
  <c r="I29" i="3"/>
  <c r="H29" i="3"/>
  <c r="I25" i="3"/>
  <c r="B25" i="3" s="1"/>
  <c r="H25" i="3"/>
  <c r="I21" i="3"/>
  <c r="H21" i="3"/>
  <c r="I17" i="3"/>
  <c r="H17" i="3"/>
  <c r="I13" i="3"/>
  <c r="H13" i="3"/>
  <c r="I9" i="3"/>
  <c r="H9" i="3"/>
  <c r="I44" i="3"/>
  <c r="H44" i="3"/>
  <c r="I40" i="3"/>
  <c r="H40" i="3"/>
  <c r="I36" i="3"/>
  <c r="H36" i="3"/>
  <c r="I32" i="3"/>
  <c r="H32" i="3"/>
  <c r="I28" i="3"/>
  <c r="H28" i="3"/>
  <c r="I24" i="3"/>
  <c r="H24" i="3"/>
  <c r="I20" i="3"/>
  <c r="H20" i="3"/>
  <c r="I16" i="3"/>
  <c r="H16" i="3"/>
  <c r="I12" i="3"/>
  <c r="H12" i="3"/>
  <c r="I8" i="3"/>
  <c r="B8" i="3" s="1"/>
  <c r="H8" i="3"/>
</calcChain>
</file>

<file path=xl/sharedStrings.xml><?xml version="1.0" encoding="utf-8"?>
<sst xmlns="http://schemas.openxmlformats.org/spreadsheetml/2006/main" count="372" uniqueCount="110">
  <si>
    <t>INSCRIPTION DES PARTICIPANTS</t>
  </si>
  <si>
    <t>Catégories :</t>
  </si>
  <si>
    <t>Pour cette rencontre les catégories seront définies d'après les règles suivantes</t>
  </si>
  <si>
    <r>
      <rPr>
        <b/>
        <sz val="18"/>
        <color rgb="FF0070C0"/>
        <rFont val="Calibri"/>
        <family val="2"/>
      </rPr>
      <t>CHALLENGE</t>
    </r>
    <r>
      <rPr>
        <b/>
        <sz val="18"/>
        <color rgb="FF0070C0"/>
        <rFont val="Calibri"/>
        <family val="2"/>
      </rPr>
      <t xml:space="preserve"> À</t>
    </r>
    <r>
      <rPr>
        <b/>
        <sz val="18"/>
        <color rgb="FF0070C0"/>
        <rFont val="Calibri"/>
        <family val="2"/>
      </rPr>
      <t xml:space="preserve"> VOS PALMES</t>
    </r>
  </si>
  <si>
    <t>Catégorie</t>
  </si>
  <si>
    <t>Age</t>
  </si>
  <si>
    <t>Cat Nale</t>
  </si>
  <si>
    <t>B</t>
  </si>
  <si>
    <t>M</t>
  </si>
  <si>
    <t>C</t>
  </si>
  <si>
    <t>J</t>
  </si>
  <si>
    <t>S</t>
  </si>
  <si>
    <t>V1</t>
  </si>
  <si>
    <t>V2</t>
  </si>
  <si>
    <t>V3</t>
  </si>
  <si>
    <t>V4</t>
  </si>
  <si>
    <t>V5</t>
  </si>
  <si>
    <t>V6</t>
  </si>
  <si>
    <t>V7</t>
  </si>
  <si>
    <t>Benjamin</t>
  </si>
  <si>
    <t>10 - 11</t>
  </si>
  <si>
    <t>Non prévu</t>
  </si>
  <si>
    <t>Minime</t>
  </si>
  <si>
    <t>12 - 13</t>
  </si>
  <si>
    <t>Cadet</t>
  </si>
  <si>
    <t>14 - 15</t>
  </si>
  <si>
    <t>A</t>
  </si>
  <si>
    <t>Junior</t>
  </si>
  <si>
    <t>16 - 17</t>
  </si>
  <si>
    <t>Sénior</t>
  </si>
  <si>
    <t>18 - 34</t>
  </si>
  <si>
    <t>Vétéran 1</t>
  </si>
  <si>
    <t>35 - 39</t>
  </si>
  <si>
    <t>Master 1</t>
  </si>
  <si>
    <t>Merci de lire attentivement ce qui suit avant de remplir les 2 onglets suivants</t>
  </si>
  <si>
    <t>Vétéran 2</t>
  </si>
  <si>
    <t>40 - 44</t>
  </si>
  <si>
    <t>Vétéran 3</t>
  </si>
  <si>
    <t>45 - 49</t>
  </si>
  <si>
    <t>Master 2</t>
  </si>
  <si>
    <t>Vétéran 4</t>
  </si>
  <si>
    <t>50 - 54</t>
  </si>
  <si>
    <t>Vétéran 5</t>
  </si>
  <si>
    <t>55 - 59</t>
  </si>
  <si>
    <t>Master 3</t>
  </si>
  <si>
    <t>Vétéran 6</t>
  </si>
  <si>
    <t>60  et +</t>
  </si>
  <si>
    <t>65 et +</t>
  </si>
  <si>
    <t>Master 4</t>
  </si>
  <si>
    <t>Les épreuves retenues pour cette rencontre sont les suivantes :</t>
  </si>
  <si>
    <t>25 m Emersion 6 Kg</t>
  </si>
  <si>
    <t>50 m Octopus Mono bloc (en binôme)</t>
  </si>
  <si>
    <t>100 m Trial</t>
  </si>
  <si>
    <t>Relais Torpédo 4x50 m (en équipe)</t>
  </si>
  <si>
    <t>Pour ceux qui le souhaitent, il sera prévu un classement en individuel H/F ou équipe relais. Aucun podium n'est prévu.</t>
  </si>
  <si>
    <t>Les hommes et les femmes seront classés selon les catégories d'âge ci-dessous :</t>
  </si>
  <si>
    <t>(Jeunes)</t>
  </si>
  <si>
    <t>: pour les</t>
  </si>
  <si>
    <t>14 -17 ans</t>
  </si>
  <si>
    <t>(Adultes)</t>
  </si>
  <si>
    <t>18 ans et +</t>
  </si>
  <si>
    <t>Pour Rappel :</t>
  </si>
  <si>
    <t>Ne seront acceptées que les inscriptions effectuées par un club.</t>
  </si>
  <si>
    <t>Pour tout renseignement complémentaire, n'hésitez pas à contacter l'organisateur de la rencontre :</t>
  </si>
  <si>
    <t>Données administratives</t>
  </si>
  <si>
    <t xml:space="preserve">Club : </t>
  </si>
  <si>
    <t xml:space="preserve">n° FFESSM du club : </t>
  </si>
  <si>
    <t xml:space="preserve">Chef d'équipe : </t>
  </si>
  <si>
    <t xml:space="preserve">adresse courriel : </t>
  </si>
  <si>
    <t>NOM</t>
  </si>
  <si>
    <t>Prénom</t>
  </si>
  <si>
    <t>Genre</t>
  </si>
  <si>
    <t>Club</t>
  </si>
  <si>
    <t>Date de Naissance</t>
  </si>
  <si>
    <t>Licence</t>
  </si>
  <si>
    <t>Niveau Plongée</t>
  </si>
  <si>
    <t>date Certificat Médical</t>
  </si>
  <si>
    <t>x</t>
  </si>
  <si>
    <t>TOTO</t>
  </si>
  <si>
    <t>Toto</t>
  </si>
  <si>
    <t>H</t>
  </si>
  <si>
    <t>A-06-282169</t>
  </si>
  <si>
    <t>N2</t>
  </si>
  <si>
    <t>TITI</t>
  </si>
  <si>
    <t>Titi</t>
  </si>
  <si>
    <t>F</t>
  </si>
  <si>
    <t>A-06-282170</t>
  </si>
  <si>
    <t>N3</t>
  </si>
  <si>
    <t>H / F</t>
  </si>
  <si>
    <t>Catégorie
Rencontre</t>
  </si>
  <si>
    <t>Combiné solo</t>
  </si>
  <si>
    <t>Temps
00:00.00</t>
  </si>
  <si>
    <t>25 m Emersion</t>
  </si>
  <si>
    <t>50 m Octopus mono bloc</t>
  </si>
  <si>
    <t>Binôme</t>
  </si>
  <si>
    <t>100 m
Trial</t>
  </si>
  <si>
    <t>Relais Torpédo</t>
  </si>
  <si>
    <t>Equipe n°</t>
  </si>
  <si>
    <t>Relais
non mixte</t>
  </si>
  <si>
    <t>Catégories d'âges</t>
  </si>
  <si>
    <t>50 m Combiné solo</t>
  </si>
  <si>
    <t xml:space="preserve">Il vous sera demandé de nous communiquer sur le dernier onglet à quelles épreuves participent vos PSPeurs ainsi que
</t>
  </si>
  <si>
    <t xml:space="preserve">la constitution du relais et des binomes que vous souhaiteriez présenter. </t>
  </si>
  <si>
    <r>
      <t xml:space="preserve">Seuls, les Présidents de clubs se chargeront de l’inscription de leurs plongeurs. Ils désigneront un chef d'équipe (coordonnées à saisir dans  l'onglet "Informations PSPeurs")
Ils certifient que ceux-ci sont en possession de la licence FFESSM </t>
    </r>
    <r>
      <rPr>
        <b/>
        <sz val="12"/>
        <color rgb="FFFF0000"/>
        <rFont val="Calibri"/>
        <family val="2"/>
      </rPr>
      <t>2024,</t>
    </r>
    <r>
      <rPr>
        <b/>
        <sz val="12"/>
        <color theme="1"/>
        <rFont val="Calibri"/>
        <family val="2"/>
      </rPr>
      <t xml:space="preserve"> d’un certificat médical d'absence de contre-indication à la pratique de la Plongée en scaphandre de moins d’un an, et a minima du niveau 1 FFESSM de plongée (ou plongeur d'or). Les mineurs devront être acompagné d'un adulte.
Les présidents de clubs s’assureront  que leurs pspeurs inscrits sont aptes à participer à la rencontre.
Ces informations pourrons faire l'objet de vérification en amont de la rencontre.</t>
    </r>
  </si>
  <si>
    <t>Gravenchon</t>
  </si>
  <si>
    <t>Le club de plongée "Club Saint-Jacques - CSG plongée" et la commission départementale PSP76 sont ravis de vous compter parmi nos invités pour cet événement qui se déroulera au Centre Auqatique Intercommunal Alain Guilloit de 13h15 à  19h00
(accueil des chefs d'équipe dès 13h15; ces horaires vous seront confirmés quelques jours avant)
Cette fiche nous permettra de récolter toutes les données utiles à propos de vos participants
Aussi, nous vous demandons de la remplir le plus précisément possible.
Elle sera ensuite vérifiée et générée dans notre application.</t>
  </si>
  <si>
    <t>Ces épreuves se dérouleront dans un bassin couvert de 25 m de long et 2 m de profondeur max.
Le bonnet de bain n'est pas obligatoire.</t>
  </si>
  <si>
    <t>La date limite d'inscription est fixée au 24/03/2024</t>
  </si>
  <si>
    <t>par courrier  électronique à l’adresse suivante plongee.sportive.76@gmail.com</t>
  </si>
  <si>
    <t>A la réception des fichiers dûment remplies et envoyés par les présidents de clubs,
une confirmation de l'inscription sera alors envoyée par courriel par l'organisateur de la rencontre.
A renvoyer par courriel à plongee.sportive.76@gmail.com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</si>
</sst>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d&quot; &quot;d&quot; &quot;mmmm&quot; &quot;yyyy"/>
    <numFmt numFmtId="165" formatCode="[$-F800]dddd\,\ mmmm\ dd\,\ yyyy"/>
    <numFmt numFmtId="166" formatCode="&quot;saison &quot;#"/>
    <numFmt numFmtId="167" formatCode="d/m/yyyy"/>
    <numFmt numFmtId="168" formatCode="mm:ss.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rgb="FF0070C0"/>
      <name val="Calibri"/>
      <family val="2"/>
    </font>
    <font>
      <b/>
      <u/>
      <sz val="14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rgb="FFFFCD2D"/>
      <name val="Calibri"/>
      <family val="2"/>
    </font>
    <font>
      <b/>
      <sz val="16"/>
      <color rgb="FF0070C0"/>
      <name val="Calibri"/>
      <family val="2"/>
    </font>
    <font>
      <b/>
      <sz val="16"/>
      <color rgb="FF000000"/>
      <name val="Calibri"/>
      <family val="2"/>
    </font>
    <font>
      <b/>
      <sz val="16"/>
      <color rgb="FF92D05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i/>
      <sz val="11"/>
      <color rgb="FF0070C0"/>
      <name val="Calibri"/>
      <family val="2"/>
    </font>
    <font>
      <b/>
      <sz val="28"/>
      <color rgb="FF0070C0"/>
      <name val="Calibri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</font>
    <font>
      <sz val="11"/>
      <color theme="0"/>
      <name val="Calibri"/>
      <family val="2"/>
    </font>
    <font>
      <b/>
      <sz val="8"/>
      <color rgb="FFC00000"/>
      <name val="Calibri"/>
      <family val="2"/>
    </font>
    <font>
      <b/>
      <sz val="10"/>
      <color theme="1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A4D76B"/>
        <bgColor rgb="FFA4D76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tted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thick">
        <color rgb="FF366092"/>
      </bottom>
      <diagonal/>
    </border>
    <border>
      <left/>
      <right/>
      <top/>
      <bottom/>
      <diagonal/>
    </border>
    <border>
      <left style="thick">
        <color rgb="FF366092"/>
      </left>
      <right style="thin">
        <color rgb="FF366092"/>
      </right>
      <top style="thick">
        <color rgb="FF366092"/>
      </top>
      <bottom style="thick">
        <color rgb="FF366092"/>
      </bottom>
      <diagonal/>
    </border>
    <border>
      <left/>
      <right style="thin">
        <color rgb="FF366092"/>
      </right>
      <top style="thick">
        <color rgb="FF366092"/>
      </top>
      <bottom/>
      <diagonal/>
    </border>
    <border>
      <left style="thin">
        <color rgb="FF366092"/>
      </left>
      <right style="thin">
        <color rgb="FF366092"/>
      </right>
      <top style="thick">
        <color rgb="FF366092"/>
      </top>
      <bottom/>
      <diagonal/>
    </border>
    <border>
      <left style="thin">
        <color rgb="FF366092"/>
      </left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 style="thin">
        <color rgb="FF366092"/>
      </right>
      <top style="thick">
        <color rgb="FF366092"/>
      </top>
      <bottom style="hair">
        <color rgb="FF366092"/>
      </bottom>
      <diagonal/>
    </border>
    <border>
      <left style="thin">
        <color rgb="FF366092"/>
      </left>
      <right style="thin">
        <color rgb="FF366092"/>
      </right>
      <top style="thick">
        <color rgb="FF366092"/>
      </top>
      <bottom style="hair">
        <color rgb="FF366092"/>
      </bottom>
      <diagonal/>
    </border>
    <border>
      <left style="thin">
        <color rgb="FF366092"/>
      </left>
      <right style="thick">
        <color rgb="FF366092"/>
      </right>
      <top style="thick">
        <color rgb="FF366092"/>
      </top>
      <bottom style="hair">
        <color rgb="FF366092"/>
      </bottom>
      <diagonal/>
    </border>
    <border>
      <left style="thick">
        <color rgb="FF366092"/>
      </left>
      <right style="thin">
        <color rgb="FF366092"/>
      </right>
      <top style="hair">
        <color rgb="FF366092"/>
      </top>
      <bottom style="thick">
        <color rgb="FF366092"/>
      </bottom>
      <diagonal/>
    </border>
    <border>
      <left style="thin">
        <color rgb="FF366092"/>
      </left>
      <right style="thin">
        <color rgb="FF366092"/>
      </right>
      <top style="hair">
        <color rgb="FF366092"/>
      </top>
      <bottom style="thick">
        <color rgb="FF366092"/>
      </bottom>
      <diagonal/>
    </border>
    <border>
      <left style="thin">
        <color rgb="FF366092"/>
      </left>
      <right style="thick">
        <color rgb="FF366092"/>
      </right>
      <top style="hair">
        <color rgb="FF366092"/>
      </top>
      <bottom style="thick">
        <color rgb="FF366092"/>
      </bottom>
      <diagonal/>
    </border>
    <border>
      <left style="thick">
        <color rgb="FF366092"/>
      </left>
      <right style="thin">
        <color rgb="FF366092"/>
      </right>
      <top/>
      <bottom style="hair">
        <color rgb="FF366092"/>
      </bottom>
      <diagonal/>
    </border>
    <border>
      <left style="thin">
        <color rgb="FF366092"/>
      </left>
      <right style="thin">
        <color rgb="FF366092"/>
      </right>
      <top/>
      <bottom style="hair">
        <color rgb="FF366092"/>
      </bottom>
      <diagonal/>
    </border>
    <border>
      <left style="thin">
        <color rgb="FF366092"/>
      </left>
      <right style="thick">
        <color rgb="FF366092"/>
      </right>
      <top/>
      <bottom style="hair">
        <color rgb="FF366092"/>
      </bottom>
      <diagonal/>
    </border>
    <border>
      <left style="thick">
        <color rgb="FF366092"/>
      </left>
      <right style="thin">
        <color rgb="FF366092"/>
      </right>
      <top style="hair">
        <color rgb="FF366092"/>
      </top>
      <bottom style="hair">
        <color rgb="FF366092"/>
      </bottom>
      <diagonal/>
    </border>
    <border>
      <left style="thin">
        <color rgb="FF366092"/>
      </left>
      <right style="thin">
        <color rgb="FF366092"/>
      </right>
      <top style="hair">
        <color rgb="FF366092"/>
      </top>
      <bottom style="hair">
        <color rgb="FF366092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366092"/>
      </left>
      <right/>
      <top style="thick">
        <color rgb="FF366092"/>
      </top>
      <bottom/>
      <diagonal/>
    </border>
    <border>
      <left style="thin">
        <color rgb="FF366092"/>
      </left>
      <right/>
      <top style="thick">
        <color rgb="FF366092"/>
      </top>
      <bottom/>
      <diagonal/>
    </border>
    <border>
      <left style="thick">
        <color rgb="FF366092"/>
      </left>
      <right style="thin">
        <color rgb="FF366092"/>
      </right>
      <top style="thick">
        <color rgb="FF366092"/>
      </top>
      <bottom/>
      <diagonal/>
    </border>
    <border>
      <left/>
      <right style="thin">
        <color rgb="FF366092"/>
      </right>
      <top style="thick">
        <color rgb="FF366092"/>
      </top>
      <bottom/>
      <diagonal/>
    </border>
    <border>
      <left style="thin">
        <color rgb="FF366092"/>
      </left>
      <right/>
      <top style="thick">
        <color rgb="FF366092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366092"/>
      </left>
      <right/>
      <top style="thick">
        <color rgb="FF366092"/>
      </top>
      <bottom style="hair">
        <color rgb="FF366092"/>
      </bottom>
      <diagonal/>
    </border>
    <border>
      <left/>
      <right style="thin">
        <color rgb="FF366092"/>
      </right>
      <top style="thick">
        <color rgb="FF366092"/>
      </top>
      <bottom style="hair">
        <color rgb="FF366092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366092"/>
      </left>
      <right/>
      <top style="hair">
        <color rgb="FF366092"/>
      </top>
      <bottom style="thick">
        <color rgb="FF366092"/>
      </bottom>
      <diagonal/>
    </border>
    <border>
      <left/>
      <right style="thin">
        <color rgb="FF366092"/>
      </right>
      <top style="hair">
        <color rgb="FF366092"/>
      </top>
      <bottom style="thick">
        <color rgb="FF366092"/>
      </bottom>
      <diagonal/>
    </border>
    <border>
      <left/>
      <right style="thin">
        <color rgb="FF000000"/>
      </right>
      <top style="thin">
        <color rgb="FF000000"/>
      </top>
      <bottom style="thick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6"/>
      </bottom>
      <diagonal/>
    </border>
    <border>
      <left style="thin">
        <color rgb="FF366092"/>
      </left>
      <right/>
      <top/>
      <bottom style="hair">
        <color rgb="FF366092"/>
      </bottom>
      <diagonal/>
    </border>
    <border>
      <left style="thin">
        <color rgb="FF366092"/>
      </left>
      <right style="thick">
        <color rgb="FF366092"/>
      </right>
      <top/>
      <bottom style="hair">
        <color rgb="FF366092"/>
      </bottom>
      <diagonal/>
    </border>
    <border>
      <left/>
      <right style="thin">
        <color rgb="FF366092"/>
      </right>
      <top/>
      <bottom style="hair">
        <color rgb="FF366092"/>
      </bottom>
      <diagonal/>
    </border>
    <border>
      <left/>
      <right style="thin">
        <color rgb="FF000000"/>
      </right>
      <top style="thick">
        <color theme="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theme="6"/>
      </top>
      <bottom style="thin">
        <color rgb="FF000000"/>
      </bottom>
      <diagonal/>
    </border>
    <border>
      <left style="thin">
        <color rgb="FF366092"/>
      </left>
      <right/>
      <top style="hair">
        <color rgb="FF366092"/>
      </top>
      <bottom style="hair">
        <color rgb="FF366092"/>
      </bottom>
      <diagonal/>
    </border>
    <border>
      <left style="thin">
        <color rgb="FF366092"/>
      </left>
      <right style="thick">
        <color rgb="FF366092"/>
      </right>
      <top style="hair">
        <color rgb="FF366092"/>
      </top>
      <bottom style="hair">
        <color rgb="FF366092"/>
      </bottom>
      <diagonal/>
    </border>
    <border>
      <left/>
      <right style="thin">
        <color rgb="FF366092"/>
      </right>
      <top style="hair">
        <color rgb="FF366092"/>
      </top>
      <bottom style="hair">
        <color rgb="FF36609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66092"/>
      </left>
      <right/>
      <top style="hair">
        <color rgb="FF366092"/>
      </top>
      <bottom style="thick">
        <color rgb="FF366092"/>
      </bottom>
      <diagonal/>
    </border>
    <border>
      <left/>
      <right style="thin">
        <color rgb="FF366092"/>
      </right>
      <top style="hair">
        <color rgb="FF366092"/>
      </top>
      <bottom style="thick">
        <color rgb="FF366092"/>
      </bottom>
      <diagonal/>
    </border>
    <border>
      <left/>
      <right style="thin">
        <color rgb="FF000000"/>
      </right>
      <top style="thin">
        <color rgb="FF000000"/>
      </top>
      <bottom style="thick">
        <color theme="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8" fillId="0" borderId="37"/>
  </cellStyleXfs>
  <cellXfs count="22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49" fontId="1" fillId="9" borderId="43" xfId="0" applyNumberFormat="1" applyFont="1" applyFill="1" applyBorder="1" applyAlignment="1">
      <alignment horizontal="center"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49" fontId="1" fillId="9" borderId="46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right" vertical="center"/>
    </xf>
    <xf numFmtId="0" fontId="1" fillId="7" borderId="37" xfId="0" applyFont="1" applyFill="1" applyBorder="1" applyAlignment="1">
      <alignment vertical="center"/>
    </xf>
    <xf numFmtId="0" fontId="20" fillId="0" borderId="36" xfId="0" applyFont="1" applyBorder="1"/>
    <xf numFmtId="49" fontId="5" fillId="0" borderId="36" xfId="0" applyNumberFormat="1" applyFont="1" applyBorder="1"/>
    <xf numFmtId="0" fontId="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7" fillId="7" borderId="58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 wrapText="1"/>
    </xf>
    <xf numFmtId="0" fontId="17" fillId="7" borderId="5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26" fillId="10" borderId="60" xfId="0" applyFont="1" applyFill="1" applyBorder="1" applyAlignment="1">
      <alignment horizontal="center" vertical="center" wrapText="1"/>
    </xf>
    <xf numFmtId="0" fontId="26" fillId="10" borderId="61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left" vertical="center"/>
    </xf>
    <xf numFmtId="167" fontId="1" fillId="9" borderId="62" xfId="0" applyNumberFormat="1" applyFont="1" applyFill="1" applyBorder="1" applyAlignment="1">
      <alignment horizontal="center" vertical="center"/>
    </xf>
    <xf numFmtId="1" fontId="1" fillId="9" borderId="42" xfId="0" applyNumberFormat="1" applyFont="1" applyFill="1" applyBorder="1" applyAlignment="1">
      <alignment horizontal="center" vertical="center"/>
    </xf>
    <xf numFmtId="168" fontId="1" fillId="9" borderId="44" xfId="0" applyNumberFormat="1" applyFont="1" applyFill="1" applyBorder="1" applyAlignment="1">
      <alignment horizontal="center" vertical="center"/>
    </xf>
    <xf numFmtId="1" fontId="1" fillId="9" borderId="63" xfId="0" applyNumberFormat="1" applyFont="1" applyFill="1" applyBorder="1" applyAlignment="1">
      <alignment horizontal="center" vertical="center"/>
    </xf>
    <xf numFmtId="168" fontId="1" fillId="9" borderId="62" xfId="0" applyNumberFormat="1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1" fontId="1" fillId="9" borderId="44" xfId="0" applyNumberFormat="1" applyFont="1" applyFill="1" applyBorder="1" applyAlignment="1">
      <alignment horizontal="center" vertical="center"/>
    </xf>
    <xf numFmtId="1" fontId="1" fillId="11" borderId="64" xfId="0" applyNumberFormat="1" applyFont="1" applyFill="1" applyBorder="1" applyAlignment="1">
      <alignment horizontal="center" vertical="center"/>
    </xf>
    <xf numFmtId="1" fontId="1" fillId="11" borderId="65" xfId="0" applyNumberFormat="1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left" vertical="center"/>
    </xf>
    <xf numFmtId="167" fontId="1" fillId="9" borderId="66" xfId="0" applyNumberFormat="1" applyFont="1" applyFill="1" applyBorder="1" applyAlignment="1">
      <alignment horizontal="center" vertical="center"/>
    </xf>
    <xf numFmtId="1" fontId="1" fillId="9" borderId="45" xfId="0" applyNumberFormat="1" applyFont="1" applyFill="1" applyBorder="1" applyAlignment="1">
      <alignment horizontal="center" vertical="center"/>
    </xf>
    <xf numFmtId="168" fontId="1" fillId="9" borderId="47" xfId="0" applyNumberFormat="1" applyFont="1" applyFill="1" applyBorder="1" applyAlignment="1">
      <alignment horizontal="center" vertical="center"/>
    </xf>
    <xf numFmtId="1" fontId="1" fillId="9" borderId="67" xfId="0" applyNumberFormat="1" applyFont="1" applyFill="1" applyBorder="1" applyAlignment="1">
      <alignment horizontal="center" vertical="center"/>
    </xf>
    <xf numFmtId="168" fontId="1" fillId="9" borderId="66" xfId="0" applyNumberFormat="1" applyFont="1" applyFill="1" applyBorder="1" applyAlignment="1">
      <alignment horizontal="center" vertical="center"/>
    </xf>
    <xf numFmtId="0" fontId="1" fillId="9" borderId="47" xfId="0" applyFont="1" applyFill="1" applyBorder="1" applyAlignment="1">
      <alignment horizontal="center" vertical="center"/>
    </xf>
    <xf numFmtId="1" fontId="1" fillId="9" borderId="47" xfId="0" applyNumberFormat="1" applyFont="1" applyFill="1" applyBorder="1" applyAlignment="1">
      <alignment horizontal="center" vertical="center"/>
    </xf>
    <xf numFmtId="1" fontId="1" fillId="11" borderId="68" xfId="0" applyNumberFormat="1" applyFont="1" applyFill="1" applyBorder="1" applyAlignment="1">
      <alignment horizontal="center" vertical="center"/>
    </xf>
    <xf numFmtId="1" fontId="1" fillId="11" borderId="69" xfId="0" applyNumberFormat="1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168" fontId="1" fillId="0" borderId="71" xfId="0" applyNumberFormat="1" applyFont="1" applyBorder="1" applyAlignment="1">
      <alignment horizontal="center" vertical="center"/>
    </xf>
    <xf numFmtId="168" fontId="1" fillId="0" borderId="70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168" fontId="1" fillId="0" borderId="76" xfId="0" applyNumberFormat="1" applyFont="1" applyBorder="1" applyAlignment="1">
      <alignment horizontal="center" vertical="center"/>
    </xf>
    <xf numFmtId="168" fontId="1" fillId="0" borderId="75" xfId="0" applyNumberFormat="1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168" fontId="1" fillId="0" borderId="47" xfId="0" applyNumberFormat="1" applyFont="1" applyBorder="1" applyAlignment="1">
      <alignment horizontal="center" vertical="center"/>
    </xf>
    <xf numFmtId="168" fontId="1" fillId="0" borderId="79" xfId="0" applyNumberFormat="1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1" fontId="1" fillId="0" borderId="82" xfId="0" applyNumberFormat="1" applyFont="1" applyBorder="1" applyAlignment="1">
      <alignment horizontal="center" vertical="center"/>
    </xf>
    <xf numFmtId="1" fontId="1" fillId="0" borderId="83" xfId="0" applyNumberFormat="1" applyFont="1" applyBorder="1" applyAlignment="1">
      <alignment horizontal="center" vertical="center"/>
    </xf>
    <xf numFmtId="0" fontId="1" fillId="0" borderId="0" xfId="0" applyFont="1" applyProtection="1"/>
    <xf numFmtId="0" fontId="20" fillId="7" borderId="27" xfId="0" applyFont="1" applyFill="1" applyBorder="1" applyProtection="1"/>
    <xf numFmtId="0" fontId="0" fillId="0" borderId="0" xfId="0" applyFont="1" applyAlignment="1" applyProtection="1"/>
    <xf numFmtId="0" fontId="5" fillId="0" borderId="0" xfId="0" applyFont="1" applyAlignment="1" applyProtection="1">
      <alignment horizontal="right" vertical="center"/>
    </xf>
    <xf numFmtId="0" fontId="1" fillId="7" borderId="31" xfId="0" applyFont="1" applyFill="1" applyBorder="1" applyAlignment="1" applyProtection="1">
      <alignment vertic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5" fontId="1" fillId="0" borderId="36" xfId="0" applyNumberFormat="1" applyFont="1" applyBorder="1" applyAlignment="1" applyProtection="1">
      <alignment vertical="center"/>
    </xf>
    <xf numFmtId="166" fontId="6" fillId="8" borderId="37" xfId="0" applyNumberFormat="1" applyFont="1" applyFill="1" applyBorder="1" applyAlignment="1" applyProtection="1">
      <alignment horizontal="center" vertical="center"/>
    </xf>
    <xf numFmtId="167" fontId="23" fillId="7" borderId="37" xfId="0" applyNumberFormat="1" applyFont="1" applyFill="1" applyBorder="1" applyProtection="1"/>
    <xf numFmtId="0" fontId="1" fillId="0" borderId="36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wrapText="1"/>
    </xf>
    <xf numFmtId="0" fontId="5" fillId="9" borderId="41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" fillId="9" borderId="42" xfId="0" applyFont="1" applyFill="1" applyBorder="1" applyAlignment="1" applyProtection="1">
      <alignment horizontal="center" vertical="center"/>
    </xf>
    <xf numFmtId="0" fontId="1" fillId="9" borderId="43" xfId="0" applyFont="1" applyFill="1" applyBorder="1" applyAlignment="1" applyProtection="1">
      <alignment horizontal="center" vertical="center"/>
    </xf>
    <xf numFmtId="49" fontId="1" fillId="9" borderId="4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9" borderId="45" xfId="0" applyFont="1" applyFill="1" applyBorder="1" applyAlignment="1" applyProtection="1">
      <alignment horizontal="center" vertical="center"/>
    </xf>
    <xf numFmtId="0" fontId="1" fillId="9" borderId="46" xfId="0" applyFont="1" applyFill="1" applyBorder="1" applyAlignment="1" applyProtection="1">
      <alignment horizontal="center" vertical="center"/>
    </xf>
    <xf numFmtId="49" fontId="1" fillId="9" borderId="46" xfId="0" applyNumberFormat="1" applyFont="1" applyFill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49" fontId="1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3" fontId="1" fillId="9" borderId="43" xfId="0" applyNumberFormat="1" applyFont="1" applyFill="1" applyBorder="1" applyAlignment="1" applyProtection="1">
      <alignment horizontal="center" vertical="center"/>
      <protection hidden="1"/>
    </xf>
    <xf numFmtId="3" fontId="1" fillId="9" borderId="46" xfId="0" applyNumberFormat="1" applyFont="1" applyFill="1" applyBorder="1" applyAlignment="1" applyProtection="1">
      <alignment horizontal="center" vertical="center"/>
      <protection hidden="1"/>
    </xf>
    <xf numFmtId="3" fontId="27" fillId="0" borderId="49" xfId="0" applyNumberFormat="1" applyFont="1" applyBorder="1" applyAlignment="1" applyProtection="1">
      <alignment horizontal="center" vertical="center"/>
      <protection hidden="1"/>
    </xf>
    <xf numFmtId="3" fontId="1" fillId="0" borderId="49" xfId="0" applyNumberFormat="1" applyFont="1" applyBorder="1" applyAlignment="1" applyProtection="1">
      <alignment horizontal="center" vertical="center"/>
      <protection hidden="1"/>
    </xf>
    <xf numFmtId="3" fontId="1" fillId="0" borderId="46" xfId="0" applyNumberFormat="1" applyFont="1" applyBorder="1" applyAlignment="1" applyProtection="1">
      <alignment horizontal="center" vertical="center"/>
      <protection hidden="1"/>
    </xf>
    <xf numFmtId="49" fontId="1" fillId="9" borderId="44" xfId="0" applyNumberFormat="1" applyFont="1" applyFill="1" applyBorder="1" applyAlignment="1" applyProtection="1">
      <alignment horizontal="center" vertical="center"/>
      <protection hidden="1"/>
    </xf>
    <xf numFmtId="49" fontId="1" fillId="9" borderId="47" xfId="0" applyNumberFormat="1" applyFont="1" applyFill="1" applyBorder="1" applyAlignment="1" applyProtection="1">
      <alignment horizontal="center" vertical="center"/>
      <protection hidden="1"/>
    </xf>
    <xf numFmtId="0" fontId="24" fillId="9" borderId="50" xfId="0" applyFont="1" applyFill="1" applyBorder="1" applyAlignment="1" applyProtection="1">
      <alignment horizontal="center" vertical="center"/>
      <protection hidden="1"/>
    </xf>
    <xf numFmtId="0" fontId="24" fillId="9" borderId="4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165" fontId="8" fillId="0" borderId="0" xfId="0" applyNumberFormat="1" applyFont="1" applyAlignment="1" applyProtection="1">
      <alignment vertical="center" wrapText="1"/>
    </xf>
    <xf numFmtId="165" fontId="9" fillId="0" borderId="0" xfId="0" applyNumberFormat="1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71" xfId="0" applyNumberFormat="1" applyFont="1" applyBorder="1" applyAlignment="1" applyProtection="1">
      <alignment horizontal="center" vertical="center"/>
      <protection locked="0"/>
    </xf>
    <xf numFmtId="0" fontId="1" fillId="0" borderId="76" xfId="0" applyNumberFormat="1" applyFont="1" applyBorder="1" applyAlignment="1" applyProtection="1">
      <alignment horizontal="center" vertical="center"/>
      <protection locked="0"/>
    </xf>
    <xf numFmtId="0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center" vertical="center"/>
      <protection hidden="1"/>
    </xf>
    <xf numFmtId="0" fontId="27" fillId="0" borderId="43" xfId="0" applyFont="1" applyBorder="1" applyAlignment="1" applyProtection="1">
      <alignment horizontal="center" vertical="center"/>
      <protection hidden="1"/>
    </xf>
    <xf numFmtId="14" fontId="1" fillId="9" borderId="43" xfId="0" applyNumberFormat="1" applyFont="1" applyFill="1" applyBorder="1" applyAlignment="1" applyProtection="1">
      <alignment horizontal="center" vertical="center"/>
    </xf>
    <xf numFmtId="14" fontId="1" fillId="9" borderId="46" xfId="0" applyNumberFormat="1" applyFont="1" applyFill="1" applyBorder="1" applyAlignment="1" applyProtection="1">
      <alignment horizontal="center" vertical="center"/>
    </xf>
    <xf numFmtId="14" fontId="27" fillId="0" borderId="49" xfId="0" applyNumberFormat="1" applyFont="1" applyBorder="1" applyAlignment="1" applyProtection="1">
      <alignment horizontal="center" vertical="center"/>
      <protection locked="0"/>
    </xf>
    <xf numFmtId="14" fontId="1" fillId="0" borderId="52" xfId="0" applyNumberFormat="1" applyFont="1" applyBorder="1" applyAlignment="1" applyProtection="1">
      <alignment horizontal="center" vertical="center"/>
      <protection locked="0"/>
    </xf>
    <xf numFmtId="14" fontId="1" fillId="0" borderId="46" xfId="0" applyNumberFormat="1" applyFont="1" applyBorder="1" applyAlignment="1" applyProtection="1">
      <alignment horizontal="center" vertical="center"/>
      <protection locked="0"/>
    </xf>
    <xf numFmtId="14" fontId="1" fillId="0" borderId="49" xfId="0" applyNumberFormat="1" applyFont="1" applyBorder="1" applyAlignment="1" applyProtection="1">
      <alignment horizontal="center" vertical="center"/>
      <protection locked="0"/>
    </xf>
    <xf numFmtId="0" fontId="18" fillId="7" borderId="13" xfId="0" applyFont="1" applyFill="1" applyBorder="1" applyAlignment="1" applyProtection="1">
      <alignment horizontal="center" vertical="center" wrapText="1"/>
    </xf>
    <xf numFmtId="0" fontId="11" fillId="0" borderId="14" xfId="0" applyFont="1" applyBorder="1" applyProtection="1"/>
    <xf numFmtId="0" fontId="11" fillId="0" borderId="15" xfId="0" applyFont="1" applyBorder="1" applyProtection="1"/>
    <xf numFmtId="0" fontId="19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19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</xf>
    <xf numFmtId="0" fontId="18" fillId="6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8" fillId="6" borderId="16" xfId="0" applyFont="1" applyFill="1" applyBorder="1" applyAlignment="1" applyProtection="1">
      <alignment horizontal="center" vertical="center" wrapText="1"/>
    </xf>
    <xf numFmtId="0" fontId="11" fillId="0" borderId="17" xfId="0" applyFont="1" applyBorder="1" applyProtection="1"/>
    <xf numFmtId="0" fontId="11" fillId="0" borderId="18" xfId="0" applyFont="1" applyBorder="1" applyProtection="1"/>
    <xf numFmtId="0" fontId="11" fillId="0" borderId="19" xfId="0" applyFont="1" applyBorder="1" applyProtection="1"/>
    <xf numFmtId="0" fontId="11" fillId="0" borderId="2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3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1" fillId="0" borderId="7" xfId="0" applyFont="1" applyBorder="1" applyProtection="1"/>
    <xf numFmtId="0" fontId="10" fillId="5" borderId="4" xfId="0" applyFont="1" applyFill="1" applyBorder="1" applyAlignment="1" applyProtection="1">
      <alignment horizontal="center" vertical="center"/>
    </xf>
    <xf numFmtId="0" fontId="11" fillId="0" borderId="5" xfId="0" applyFont="1" applyBorder="1" applyProtection="1"/>
    <xf numFmtId="0" fontId="11" fillId="0" borderId="6" xfId="0" applyFont="1" applyBorder="1" applyProtection="1"/>
    <xf numFmtId="0" fontId="11" fillId="0" borderId="8" xfId="0" applyFont="1" applyBorder="1" applyProtection="1"/>
    <xf numFmtId="0" fontId="11" fillId="0" borderId="9" xfId="0" applyFont="1" applyBorder="1" applyProtection="1"/>
    <xf numFmtId="0" fontId="11" fillId="0" borderId="10" xfId="0" applyFont="1" applyBorder="1" applyProtection="1"/>
    <xf numFmtId="0" fontId="11" fillId="0" borderId="11" xfId="0" applyFont="1" applyBorder="1" applyProtection="1"/>
    <xf numFmtId="0" fontId="11" fillId="0" borderId="12" xfId="0" applyFont="1" applyBorder="1" applyProtection="1"/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5" fontId="8" fillId="0" borderId="37" xfId="1" applyNumberFormat="1" applyFont="1" applyAlignment="1" applyProtection="1">
      <alignment horizontal="center" vertical="center" wrapText="1"/>
      <protection locked="0"/>
    </xf>
    <xf numFmtId="49" fontId="2" fillId="0" borderId="37" xfId="1" applyNumberFormat="1" applyFont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/>
    </xf>
    <xf numFmtId="0" fontId="11" fillId="0" borderId="36" xfId="0" applyFont="1" applyBorder="1" applyProtection="1"/>
    <xf numFmtId="0" fontId="20" fillId="5" borderId="24" xfId="0" applyFont="1" applyFill="1" applyBorder="1" applyAlignment="1" applyProtection="1">
      <alignment horizontal="center"/>
    </xf>
    <xf numFmtId="0" fontId="11" fillId="0" borderId="25" xfId="0" applyFont="1" applyBorder="1" applyProtection="1"/>
    <xf numFmtId="0" fontId="11" fillId="0" borderId="26" xfId="0" applyFont="1" applyBorder="1" applyProtection="1"/>
    <xf numFmtId="0" fontId="1" fillId="8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" fillId="8" borderId="32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0" fontId="21" fillId="8" borderId="32" xfId="0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Protection="1">
      <protection locked="0"/>
    </xf>
    <xf numFmtId="0" fontId="20" fillId="5" borderId="53" xfId="0" applyFont="1" applyFill="1" applyBorder="1" applyAlignment="1">
      <alignment horizontal="center" vertical="center" shrinkToFit="1"/>
    </xf>
    <xf numFmtId="0" fontId="11" fillId="0" borderId="5" xfId="0" applyFont="1" applyBorder="1"/>
    <xf numFmtId="0" fontId="11" fillId="0" borderId="54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" fillId="7" borderId="13" xfId="0" applyFont="1" applyFill="1" applyBorder="1" applyAlignment="1">
      <alignment horizontal="center" vertical="center"/>
    </xf>
    <xf numFmtId="0" fontId="11" fillId="0" borderId="15" xfId="0" applyFont="1" applyBorder="1"/>
    <xf numFmtId="165" fontId="5" fillId="0" borderId="36" xfId="0" applyNumberFormat="1" applyFont="1" applyBorder="1" applyAlignment="1">
      <alignment horizontal="center"/>
    </xf>
    <xf numFmtId="0" fontId="11" fillId="0" borderId="36" xfId="0" applyFont="1" applyBorder="1"/>
    <xf numFmtId="164" fontId="5" fillId="0" borderId="36" xfId="0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15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6D9F0"/>
          <bgColor rgb="FFC6D9F0"/>
        </patternFill>
      </fill>
    </dxf>
    <dxf>
      <font>
        <color rgb="FF974806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ont>
        <b/>
        <color rgb="FF0070C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C000"/>
          <bgColor rgb="FFFFC000"/>
        </patternFill>
      </fill>
    </dxf>
    <dxf>
      <font>
        <color rgb="FFFF0000"/>
      </font>
      <fill>
        <patternFill>
          <bgColor rgb="FFA4D76B"/>
        </patternFill>
      </fill>
    </dxf>
    <dxf>
      <font>
        <color rgb="FFFF0000"/>
      </font>
      <fill>
        <patternFill>
          <bgColor rgb="FFA4D76B"/>
        </patternFill>
      </fill>
    </dxf>
    <dxf>
      <font>
        <color rgb="FFFF0000"/>
      </font>
      <fill>
        <patternFill patternType="solid">
          <fgColor rgb="FFA4D76B"/>
          <bgColor rgb="FFA4D7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#'Info PSPeur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hyperlink" Target="#'Inscrip Epreuves'!A1"/><Relationship Id="rId1" Type="http://schemas.openxmlformats.org/officeDocument/2006/relationships/hyperlink" Target="#Description!A1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hyperlink" Target="#'Info PSPeurs'!A1"/><Relationship Id="rId1" Type="http://schemas.openxmlformats.org/officeDocument/2006/relationships/hyperlink" Target="#'Inscrip Epreuves'!A1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52</xdr:row>
      <xdr:rowOff>85725</xdr:rowOff>
    </xdr:from>
    <xdr:ext cx="1533525" cy="504825"/>
    <xdr:grpSp>
      <xdr:nvGrpSpPr>
        <xdr:cNvPr id="2" name="Shape 2" title="Dessin"/>
        <xdr:cNvGrpSpPr/>
      </xdr:nvGrpSpPr>
      <xdr:grpSpPr>
        <a:xfrm>
          <a:off x="9313069" y="12349163"/>
          <a:ext cx="1533525" cy="504825"/>
          <a:chOff x="154900" y="3536937"/>
          <a:chExt cx="1511290" cy="485768"/>
        </a:xfrm>
      </xdr:grpSpPr>
      <xdr:grpSp>
        <xdr:nvGrpSpPr>
          <xdr:cNvPr id="3" name="Shape 3"/>
          <xdr:cNvGrpSpPr/>
        </xdr:nvGrpSpPr>
        <xdr:grpSpPr>
          <a:xfrm>
            <a:off x="154900" y="3536937"/>
            <a:ext cx="1511290" cy="485768"/>
            <a:chOff x="8529320" y="2943860"/>
            <a:chExt cx="1363980" cy="525780"/>
          </a:xfrm>
        </xdr:grpSpPr>
        <xdr:sp macro="" textlink="">
          <xdr:nvSpPr>
            <xdr:cNvPr id="4" name="Shape 4"/>
            <xdr:cNvSpPr/>
          </xdr:nvSpPr>
          <xdr:spPr>
            <a:xfrm>
              <a:off x="8529320" y="2943860"/>
              <a:ext cx="1363975" cy="525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hlinkClick xmlns:r="http://schemas.openxmlformats.org/officeDocument/2006/relationships" r:id="rId1"/>
            </xdr:cNvPr>
            <xdr:cNvSpPr/>
          </xdr:nvSpPr>
          <xdr:spPr>
            <a:xfrm>
              <a:off x="8529320" y="3006825"/>
              <a:ext cx="1169492" cy="428926"/>
            </a:xfrm>
            <a:prstGeom prst="roundRect">
              <a:avLst>
                <a:gd name="adj" fmla="val 16667"/>
              </a:avLst>
            </a:prstGeom>
            <a:gradFill>
              <a:gsLst>
                <a:gs pos="0">
                  <a:srgbClr val="B7CCE4"/>
                </a:gs>
                <a:gs pos="46000">
                  <a:srgbClr val="5787C0"/>
                </a:gs>
                <a:gs pos="100000">
                  <a:srgbClr val="2B4D74"/>
                </a:gs>
              </a:gsLst>
              <a:lin ang="2700000" scaled="0"/>
            </a:gra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Continuer</a:t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9410249" y="2943860"/>
              <a:ext cx="483051" cy="525780"/>
              <a:chOff x="9467399" y="1987550"/>
              <a:chExt cx="483051" cy="525780"/>
            </a:xfrm>
          </xdr:grpSpPr>
          <xdr:sp macro="" textlink="">
            <xdr:nvSpPr>
              <xdr:cNvPr id="7" name="Shape 7"/>
              <xdr:cNvSpPr/>
            </xdr:nvSpPr>
            <xdr:spPr>
              <a:xfrm>
                <a:off x="9467399" y="1987550"/>
                <a:ext cx="483051" cy="525780"/>
              </a:xfrm>
              <a:prstGeom prst="ellipse">
                <a:avLst/>
              </a:prstGeom>
              <a:solidFill>
                <a:schemeClr val="accent1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8" name="Shape 8"/>
              <xdr:cNvSpPr/>
            </xdr:nvSpPr>
            <xdr:spPr>
              <a:xfrm>
                <a:off x="9543670" y="2070568"/>
                <a:ext cx="330509" cy="359744"/>
              </a:xfrm>
              <a:prstGeom prst="ellipse">
                <a:avLst/>
              </a:prstGeom>
              <a:solidFill>
                <a:srgbClr val="497DD0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9" name="Shape 9"/>
              <xdr:cNvSpPr/>
            </xdr:nvSpPr>
            <xdr:spPr>
              <a:xfrm rot="5400000">
                <a:off x="9642118" y="2156172"/>
                <a:ext cx="236324" cy="202373"/>
              </a:xfrm>
              <a:prstGeom prst="triangle">
                <a:avLst>
                  <a:gd name="adj" fmla="val 50000"/>
                </a:avLst>
              </a:prstGeom>
              <a:solidFill>
                <a:schemeClr val="lt1"/>
              </a:solidFill>
              <a:ln w="25400" cap="flat" cmpd="sng">
                <a:solidFill>
                  <a:srgbClr val="395E89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</xdr:grpSp>
      </xdr:grpSp>
    </xdr:grpSp>
    <xdr:clientData fLocksWithSheet="0"/>
  </xdr:oneCellAnchor>
  <xdr:oneCellAnchor>
    <xdr:from>
      <xdr:col>10</xdr:col>
      <xdr:colOff>457200</xdr:colOff>
      <xdr:row>0</xdr:row>
      <xdr:rowOff>0</xdr:rowOff>
    </xdr:from>
    <xdr:ext cx="1152525" cy="1171575"/>
    <xdr:pic>
      <xdr:nvPicPr>
        <xdr:cNvPr id="10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0</xdr:rowOff>
    </xdr:from>
    <xdr:ext cx="1876425" cy="1028700"/>
    <xdr:pic>
      <xdr:nvPicPr>
        <xdr:cNvPr id="11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466725</xdr:colOff>
      <xdr:row>3</xdr:row>
      <xdr:rowOff>285750</xdr:rowOff>
    </xdr:from>
    <xdr:ext cx="1314450" cy="495300"/>
    <xdr:grpSp>
      <xdr:nvGrpSpPr>
        <xdr:cNvPr id="2" name="Shape 2"/>
        <xdr:cNvGrpSpPr/>
      </xdr:nvGrpSpPr>
      <xdr:grpSpPr>
        <a:xfrm>
          <a:off x="10572750" y="1276350"/>
          <a:ext cx="1314450" cy="495300"/>
          <a:chOff x="4774500" y="3532350"/>
          <a:chExt cx="1143000" cy="495300"/>
        </a:xfrm>
      </xdr:grpSpPr>
      <xdr:grpSp>
        <xdr:nvGrpSpPr>
          <xdr:cNvPr id="10" name="Shape 10"/>
          <xdr:cNvGrpSpPr/>
        </xdr:nvGrpSpPr>
        <xdr:grpSpPr>
          <a:xfrm flipH="1">
            <a:off x="4774500" y="3532350"/>
            <a:ext cx="1143000" cy="495300"/>
            <a:chOff x="6667500" y="6337300"/>
            <a:chExt cx="1358900" cy="482600"/>
          </a:xfrm>
        </xdr:grpSpPr>
        <xdr:sp macro="" textlink="">
          <xdr:nvSpPr>
            <xdr:cNvPr id="4" name="Shape 4"/>
            <xdr:cNvSpPr/>
          </xdr:nvSpPr>
          <xdr:spPr>
            <a:xfrm>
              <a:off x="6667500" y="6337300"/>
              <a:ext cx="1358900" cy="482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hlinkClick xmlns:r="http://schemas.openxmlformats.org/officeDocument/2006/relationships" r:id="rId1"/>
            </xdr:cNvPr>
            <xdr:cNvSpPr/>
          </xdr:nvSpPr>
          <xdr:spPr>
            <a:xfrm>
              <a:off x="6667500" y="6388100"/>
              <a:ext cx="1168400" cy="393700"/>
            </a:xfrm>
            <a:prstGeom prst="roundRect">
              <a:avLst>
                <a:gd name="adj" fmla="val 16667"/>
              </a:avLst>
            </a:prstGeom>
            <a:gradFill>
              <a:gsLst>
                <a:gs pos="0">
                  <a:srgbClr val="B7CCE4"/>
                </a:gs>
                <a:gs pos="46000">
                  <a:srgbClr val="5787C0"/>
                </a:gs>
                <a:gs pos="100000">
                  <a:srgbClr val="2B4D74"/>
                </a:gs>
              </a:gsLst>
              <a:lin ang="2700000" scaled="0"/>
            </a:gra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Revenir</a:t>
              </a:r>
              <a:endParaRPr sz="1400"/>
            </a:p>
          </xdr:txBody>
        </xdr:sp>
        <xdr:sp macro="" textlink="">
          <xdr:nvSpPr>
            <xdr:cNvPr id="12" name="Shape 12"/>
            <xdr:cNvSpPr/>
          </xdr:nvSpPr>
          <xdr:spPr>
            <a:xfrm>
              <a:off x="7543800" y="6337300"/>
              <a:ext cx="482600" cy="482600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" name="Shape 13"/>
            <xdr:cNvSpPr/>
          </xdr:nvSpPr>
          <xdr:spPr>
            <a:xfrm>
              <a:off x="7620000" y="6413500"/>
              <a:ext cx="330200" cy="330200"/>
            </a:xfrm>
            <a:prstGeom prst="ellipse">
              <a:avLst/>
            </a:prstGeom>
            <a:solidFill>
              <a:srgbClr val="497DD0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4" name="Shape 14"/>
            <xdr:cNvSpPr/>
          </xdr:nvSpPr>
          <xdr:spPr>
            <a:xfrm rot="5400000">
              <a:off x="7727950" y="6483858"/>
              <a:ext cx="216916" cy="202184"/>
            </a:xfrm>
            <a:prstGeom prst="triangle">
              <a:avLst>
                <a:gd name="adj" fmla="val 50000"/>
              </a:avLst>
            </a:prstGeom>
            <a:solidFill>
              <a:schemeClr val="lt1"/>
            </a:solidFill>
            <a:ln w="25400" cap="flat" cmpd="sng">
              <a:solidFill>
                <a:srgbClr val="395E89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13</xdr:col>
      <xdr:colOff>428625</xdr:colOff>
      <xdr:row>1</xdr:row>
      <xdr:rowOff>266700</xdr:rowOff>
    </xdr:from>
    <xdr:ext cx="1362075" cy="542925"/>
    <xdr:grpSp>
      <xdr:nvGrpSpPr>
        <xdr:cNvPr id="3" name="Shape 2">
          <a:hlinkClick xmlns:r="http://schemas.openxmlformats.org/officeDocument/2006/relationships" r:id="rId1"/>
        </xdr:cNvPr>
        <xdr:cNvGrpSpPr/>
      </xdr:nvGrpSpPr>
      <xdr:grpSpPr>
        <a:xfrm>
          <a:off x="10534650" y="666750"/>
          <a:ext cx="1362075" cy="542925"/>
          <a:chOff x="4664963" y="3508538"/>
          <a:chExt cx="1362075" cy="542925"/>
        </a:xfrm>
      </xdr:grpSpPr>
      <xdr:grpSp>
        <xdr:nvGrpSpPr>
          <xdr:cNvPr id="15" name="Shape 15"/>
          <xdr:cNvGrpSpPr/>
        </xdr:nvGrpSpPr>
        <xdr:grpSpPr>
          <a:xfrm>
            <a:off x="4664963" y="3508538"/>
            <a:ext cx="1362075" cy="542925"/>
            <a:chOff x="8529320" y="2943860"/>
            <a:chExt cx="1363980" cy="525780"/>
          </a:xfrm>
        </xdr:grpSpPr>
        <xdr:sp macro="" textlink="">
          <xdr:nvSpPr>
            <xdr:cNvPr id="5" name="Shape 4"/>
            <xdr:cNvSpPr/>
          </xdr:nvSpPr>
          <xdr:spPr>
            <a:xfrm>
              <a:off x="8529320" y="2943860"/>
              <a:ext cx="1363975" cy="525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" name="Shape 16">
              <a:hlinkClick xmlns:r="http://schemas.openxmlformats.org/officeDocument/2006/relationships" r:id="rId2"/>
            </xdr:cNvPr>
            <xdr:cNvSpPr/>
          </xdr:nvSpPr>
          <xdr:spPr>
            <a:xfrm>
              <a:off x="8529320" y="3006825"/>
              <a:ext cx="1169492" cy="428926"/>
            </a:xfrm>
            <a:prstGeom prst="roundRect">
              <a:avLst>
                <a:gd name="adj" fmla="val 16667"/>
              </a:avLst>
            </a:prstGeom>
            <a:gradFill>
              <a:gsLst>
                <a:gs pos="0">
                  <a:srgbClr val="B7CCE4"/>
                </a:gs>
                <a:gs pos="46000">
                  <a:srgbClr val="5787C0"/>
                </a:gs>
                <a:gs pos="100000">
                  <a:srgbClr val="2B4D74"/>
                </a:gs>
              </a:gsLst>
              <a:lin ang="2700000" scaled="0"/>
            </a:gra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Continuer</a:t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9410249" y="2943860"/>
              <a:ext cx="483051" cy="525780"/>
              <a:chOff x="9467399" y="1987550"/>
              <a:chExt cx="483051" cy="525780"/>
            </a:xfrm>
          </xdr:grpSpPr>
          <xdr:sp macro="" textlink="">
            <xdr:nvSpPr>
              <xdr:cNvPr id="18" name="Shape 18"/>
              <xdr:cNvSpPr/>
            </xdr:nvSpPr>
            <xdr:spPr>
              <a:xfrm>
                <a:off x="9467399" y="1987550"/>
                <a:ext cx="483051" cy="525780"/>
              </a:xfrm>
              <a:prstGeom prst="ellipse">
                <a:avLst/>
              </a:prstGeom>
              <a:solidFill>
                <a:schemeClr val="accent1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19" name="Shape 19"/>
              <xdr:cNvSpPr/>
            </xdr:nvSpPr>
            <xdr:spPr>
              <a:xfrm>
                <a:off x="9543670" y="2070568"/>
                <a:ext cx="330509" cy="359744"/>
              </a:xfrm>
              <a:prstGeom prst="ellipse">
                <a:avLst/>
              </a:prstGeom>
              <a:solidFill>
                <a:srgbClr val="497DD0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20" name="Shape 20"/>
              <xdr:cNvSpPr/>
            </xdr:nvSpPr>
            <xdr:spPr>
              <a:xfrm rot="5400000">
                <a:off x="9642118" y="2156172"/>
                <a:ext cx="236324" cy="202373"/>
              </a:xfrm>
              <a:prstGeom prst="triangle">
                <a:avLst>
                  <a:gd name="adj" fmla="val 50000"/>
                </a:avLst>
              </a:prstGeom>
              <a:solidFill>
                <a:schemeClr val="lt1"/>
              </a:solidFill>
              <a:ln w="25400" cap="flat" cmpd="sng">
                <a:solidFill>
                  <a:srgbClr val="395E89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</xdr:grpSp>
      </xdr:grpSp>
    </xdr:grpSp>
    <xdr:clientData fLocksWithSheet="0"/>
  </xdr:oneCellAnchor>
  <xdr:oneCellAnchor>
    <xdr:from>
      <xdr:col>12</xdr:col>
      <xdr:colOff>0</xdr:colOff>
      <xdr:row>0</xdr:row>
      <xdr:rowOff>0</xdr:rowOff>
    </xdr:from>
    <xdr:ext cx="1019175" cy="1000125"/>
    <xdr:pic>
      <xdr:nvPicPr>
        <xdr:cNvPr id="6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695450" cy="847725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609600</xdr:colOff>
      <xdr:row>0</xdr:row>
      <xdr:rowOff>295275</xdr:rowOff>
    </xdr:from>
    <xdr:ext cx="1600200" cy="495300"/>
    <xdr:grpSp>
      <xdr:nvGrpSpPr>
        <xdr:cNvPr id="2" name="Shape 2">
          <a:hlinkClick xmlns:r="http://schemas.openxmlformats.org/officeDocument/2006/relationships" r:id="rId1"/>
        </xdr:cNvPr>
        <xdr:cNvGrpSpPr/>
      </xdr:nvGrpSpPr>
      <xdr:grpSpPr>
        <a:xfrm>
          <a:off x="10287000" y="295275"/>
          <a:ext cx="1600200" cy="495300"/>
          <a:chOff x="4545900" y="3532350"/>
          <a:chExt cx="1600200" cy="495300"/>
        </a:xfrm>
      </xdr:grpSpPr>
      <xdr:grpSp>
        <xdr:nvGrpSpPr>
          <xdr:cNvPr id="21" name="Shape 21"/>
          <xdr:cNvGrpSpPr/>
        </xdr:nvGrpSpPr>
        <xdr:grpSpPr>
          <a:xfrm flipH="1">
            <a:off x="4545900" y="3532350"/>
            <a:ext cx="1600200" cy="495300"/>
            <a:chOff x="6667500" y="6337300"/>
            <a:chExt cx="1358900" cy="482600"/>
          </a:xfrm>
        </xdr:grpSpPr>
        <xdr:sp macro="" textlink="">
          <xdr:nvSpPr>
            <xdr:cNvPr id="4" name="Shape 4"/>
            <xdr:cNvSpPr/>
          </xdr:nvSpPr>
          <xdr:spPr>
            <a:xfrm>
              <a:off x="6667500" y="6337300"/>
              <a:ext cx="1358900" cy="482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2" name="Shape 22">
              <a:hlinkClick xmlns:r="http://schemas.openxmlformats.org/officeDocument/2006/relationships" r:id="rId2"/>
            </xdr:cNvPr>
            <xdr:cNvSpPr/>
          </xdr:nvSpPr>
          <xdr:spPr>
            <a:xfrm>
              <a:off x="6667500" y="6388100"/>
              <a:ext cx="1168400" cy="393700"/>
            </a:xfrm>
            <a:prstGeom prst="roundRect">
              <a:avLst>
                <a:gd name="adj" fmla="val 16667"/>
              </a:avLst>
            </a:prstGeom>
            <a:gradFill>
              <a:gsLst>
                <a:gs pos="0">
                  <a:srgbClr val="B7CCE4"/>
                </a:gs>
                <a:gs pos="46000">
                  <a:srgbClr val="5787C0"/>
                </a:gs>
                <a:gs pos="100000">
                  <a:srgbClr val="2B4D74"/>
                </a:gs>
              </a:gsLst>
              <a:lin ang="2700000" scaled="0"/>
            </a:gra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Revenir</a:t>
              </a:r>
              <a:endParaRPr sz="1400"/>
            </a:p>
          </xdr:txBody>
        </xdr:sp>
        <xdr:sp macro="" textlink="">
          <xdr:nvSpPr>
            <xdr:cNvPr id="23" name="Shape 23"/>
            <xdr:cNvSpPr/>
          </xdr:nvSpPr>
          <xdr:spPr>
            <a:xfrm>
              <a:off x="7543800" y="6337300"/>
              <a:ext cx="482600" cy="482600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4" name="Shape 24"/>
            <xdr:cNvSpPr/>
          </xdr:nvSpPr>
          <xdr:spPr>
            <a:xfrm>
              <a:off x="7620000" y="6413500"/>
              <a:ext cx="330200" cy="330200"/>
            </a:xfrm>
            <a:prstGeom prst="ellipse">
              <a:avLst/>
            </a:prstGeom>
            <a:solidFill>
              <a:srgbClr val="497DD0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5" name="Shape 25"/>
            <xdr:cNvSpPr/>
          </xdr:nvSpPr>
          <xdr:spPr>
            <a:xfrm rot="5400000">
              <a:off x="7727950" y="6483858"/>
              <a:ext cx="216916" cy="202184"/>
            </a:xfrm>
            <a:prstGeom prst="triangle">
              <a:avLst>
                <a:gd name="adj" fmla="val 50000"/>
              </a:avLst>
            </a:prstGeom>
            <a:solidFill>
              <a:schemeClr val="lt1"/>
            </a:solidFill>
            <a:ln w="25400" cap="flat" cmpd="sng">
              <a:solidFill>
                <a:srgbClr val="395E89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257175</xdr:colOff>
      <xdr:row>0</xdr:row>
      <xdr:rowOff>0</xdr:rowOff>
    </xdr:from>
    <xdr:ext cx="1743075" cy="81915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390525</xdr:colOff>
      <xdr:row>0</xdr:row>
      <xdr:rowOff>0</xdr:rowOff>
    </xdr:from>
    <xdr:ext cx="942975" cy="933450"/>
    <xdr:pic>
      <xdr:nvPicPr>
        <xdr:cNvPr id="5" name="image3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showGridLines="0" tabSelected="1" topLeftCell="A37" zoomScale="80" zoomScaleNormal="80" workbookViewId="0">
      <selection activeCell="B42" sqref="B42:L49"/>
    </sheetView>
  </sheetViews>
  <sheetFormatPr baseColWidth="10" defaultColWidth="0" defaultRowHeight="15" customHeight="1" zeroHeight="1" x14ac:dyDescent="0.25"/>
  <cols>
    <col min="1" max="1" width="6" style="72" customWidth="1"/>
    <col min="2" max="12" width="12" style="72" customWidth="1"/>
    <col min="13" max="13" width="6" style="72" customWidth="1"/>
    <col min="14" max="17" width="11.42578125" style="72" hidden="1" customWidth="1"/>
    <col min="18" max="29" width="7.42578125" style="72" hidden="1" customWidth="1"/>
    <col min="30" max="31" width="10.7109375" style="72" customWidth="1"/>
    <col min="32" max="32" width="14.42578125" style="72" customWidth="1"/>
    <col min="33" max="16384" width="14.42578125" style="72" hidden="1"/>
  </cols>
  <sheetData>
    <row r="1" spans="1:31" ht="18" customHeight="1" x14ac:dyDescent="0.25">
      <c r="A1" s="78"/>
      <c r="B1" s="78"/>
      <c r="C1" s="78"/>
      <c r="D1" s="195" t="s">
        <v>0</v>
      </c>
      <c r="E1" s="166"/>
      <c r="F1" s="166"/>
      <c r="G1" s="166"/>
      <c r="H1" s="166"/>
      <c r="I1" s="166"/>
      <c r="J1" s="166"/>
      <c r="K1" s="126"/>
      <c r="L1" s="78"/>
      <c r="M1" s="78"/>
      <c r="N1" s="127" t="s">
        <v>1</v>
      </c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1" ht="14.25" customHeight="1" x14ac:dyDescent="0.25">
      <c r="A2" s="78"/>
      <c r="B2" s="78"/>
      <c r="C2" s="78"/>
      <c r="D2" s="166"/>
      <c r="E2" s="166"/>
      <c r="F2" s="166"/>
      <c r="G2" s="166"/>
      <c r="H2" s="166"/>
      <c r="I2" s="166"/>
      <c r="J2" s="166"/>
      <c r="K2" s="126"/>
      <c r="L2" s="78"/>
      <c r="M2" s="78"/>
      <c r="N2" s="78" t="s">
        <v>2</v>
      </c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ht="14.25" customHeight="1" x14ac:dyDescent="0.25">
      <c r="A3" s="78"/>
      <c r="B3" s="78"/>
      <c r="C3" s="78"/>
      <c r="D3" s="196" t="s">
        <v>3</v>
      </c>
      <c r="E3" s="168"/>
      <c r="F3" s="168"/>
      <c r="G3" s="168"/>
      <c r="H3" s="168"/>
      <c r="I3" s="168"/>
      <c r="J3" s="168"/>
      <c r="K3" s="126"/>
      <c r="L3" s="128"/>
      <c r="M3" s="78"/>
      <c r="N3" s="129" t="s">
        <v>4</v>
      </c>
      <c r="O3" s="129" t="s">
        <v>5</v>
      </c>
      <c r="P3" s="129" t="s">
        <v>6</v>
      </c>
      <c r="Q3" s="129" t="s">
        <v>4</v>
      </c>
      <c r="R3" s="129" t="s">
        <v>7</v>
      </c>
      <c r="S3" s="129" t="s">
        <v>8</v>
      </c>
      <c r="T3" s="129" t="s">
        <v>9</v>
      </c>
      <c r="U3" s="129" t="s">
        <v>10</v>
      </c>
      <c r="V3" s="129" t="s">
        <v>11</v>
      </c>
      <c r="W3" s="129" t="s">
        <v>12</v>
      </c>
      <c r="X3" s="129" t="s">
        <v>13</v>
      </c>
      <c r="Y3" s="129" t="s">
        <v>14</v>
      </c>
      <c r="Z3" s="129" t="s">
        <v>15</v>
      </c>
      <c r="AA3" s="129" t="s">
        <v>16</v>
      </c>
      <c r="AB3" s="129" t="s">
        <v>17</v>
      </c>
      <c r="AC3" s="129" t="s">
        <v>18</v>
      </c>
      <c r="AD3" s="78"/>
      <c r="AE3" s="78"/>
    </row>
    <row r="4" spans="1:31" ht="14.25" customHeight="1" x14ac:dyDescent="0.25">
      <c r="A4" s="78"/>
      <c r="B4" s="78"/>
      <c r="C4" s="78"/>
      <c r="D4" s="168"/>
      <c r="E4" s="168"/>
      <c r="F4" s="168"/>
      <c r="G4" s="168"/>
      <c r="H4" s="168"/>
      <c r="I4" s="168"/>
      <c r="J4" s="168"/>
      <c r="K4" s="126"/>
      <c r="L4" s="128"/>
      <c r="M4" s="78"/>
      <c r="N4" s="130" t="s">
        <v>19</v>
      </c>
      <c r="O4" s="131" t="s">
        <v>20</v>
      </c>
      <c r="P4" s="130" t="s">
        <v>19</v>
      </c>
      <c r="Q4" s="132" t="s">
        <v>7</v>
      </c>
      <c r="R4" s="133" t="s">
        <v>10</v>
      </c>
      <c r="S4" s="134" t="s">
        <v>21</v>
      </c>
      <c r="T4" s="134" t="s">
        <v>21</v>
      </c>
      <c r="U4" s="134" t="s">
        <v>21</v>
      </c>
      <c r="V4" s="134" t="s">
        <v>21</v>
      </c>
      <c r="W4" s="134" t="s">
        <v>21</v>
      </c>
      <c r="X4" s="134" t="s">
        <v>21</v>
      </c>
      <c r="Y4" s="134" t="s">
        <v>21</v>
      </c>
      <c r="Z4" s="134" t="s">
        <v>21</v>
      </c>
      <c r="AA4" s="134" t="s">
        <v>21</v>
      </c>
      <c r="AB4" s="134" t="s">
        <v>21</v>
      </c>
      <c r="AC4" s="134" t="s">
        <v>21</v>
      </c>
      <c r="AD4" s="78"/>
      <c r="AE4" s="78"/>
    </row>
    <row r="5" spans="1:31" ht="14.25" customHeight="1" x14ac:dyDescent="0.25">
      <c r="A5" s="78"/>
      <c r="B5" s="78"/>
      <c r="C5" s="78"/>
      <c r="D5" s="197">
        <v>45389</v>
      </c>
      <c r="E5" s="197"/>
      <c r="F5" s="197"/>
      <c r="G5" s="197"/>
      <c r="H5" s="197"/>
      <c r="I5" s="197"/>
      <c r="J5" s="197"/>
      <c r="K5" s="135"/>
      <c r="L5" s="136"/>
      <c r="M5" s="78"/>
      <c r="N5" s="130" t="s">
        <v>22</v>
      </c>
      <c r="O5" s="131" t="s">
        <v>23</v>
      </c>
      <c r="P5" s="130" t="s">
        <v>22</v>
      </c>
      <c r="Q5" s="132" t="s">
        <v>8</v>
      </c>
      <c r="R5" s="134" t="s">
        <v>21</v>
      </c>
      <c r="S5" s="137" t="s">
        <v>10</v>
      </c>
      <c r="T5" s="134" t="s">
        <v>21</v>
      </c>
      <c r="U5" s="134" t="s">
        <v>21</v>
      </c>
      <c r="V5" s="134" t="s">
        <v>21</v>
      </c>
      <c r="W5" s="134" t="s">
        <v>21</v>
      </c>
      <c r="X5" s="134" t="s">
        <v>21</v>
      </c>
      <c r="Y5" s="134" t="s">
        <v>21</v>
      </c>
      <c r="Z5" s="134" t="s">
        <v>21</v>
      </c>
      <c r="AA5" s="134" t="s">
        <v>21</v>
      </c>
      <c r="AB5" s="134" t="s">
        <v>21</v>
      </c>
      <c r="AC5" s="134" t="s">
        <v>21</v>
      </c>
      <c r="AD5" s="78"/>
      <c r="AE5" s="78"/>
    </row>
    <row r="6" spans="1:31" ht="14.25" customHeight="1" x14ac:dyDescent="0.25">
      <c r="A6" s="78"/>
      <c r="B6" s="78"/>
      <c r="C6" s="78"/>
      <c r="D6" s="197"/>
      <c r="E6" s="197"/>
      <c r="F6" s="197"/>
      <c r="G6" s="197"/>
      <c r="H6" s="197"/>
      <c r="I6" s="197"/>
      <c r="J6" s="197"/>
      <c r="K6" s="135"/>
      <c r="L6" s="136"/>
      <c r="M6" s="78"/>
      <c r="N6" s="130" t="s">
        <v>24</v>
      </c>
      <c r="O6" s="131" t="s">
        <v>25</v>
      </c>
      <c r="P6" s="130" t="s">
        <v>24</v>
      </c>
      <c r="Q6" s="132" t="s">
        <v>9</v>
      </c>
      <c r="R6" s="134" t="s">
        <v>21</v>
      </c>
      <c r="S6" s="134" t="s">
        <v>21</v>
      </c>
      <c r="T6" s="137" t="s">
        <v>10</v>
      </c>
      <c r="U6" s="137" t="s">
        <v>10</v>
      </c>
      <c r="V6" s="137" t="s">
        <v>26</v>
      </c>
      <c r="W6" s="137" t="s">
        <v>26</v>
      </c>
      <c r="X6" s="137" t="s">
        <v>26</v>
      </c>
      <c r="Y6" s="137" t="s">
        <v>26</v>
      </c>
      <c r="Z6" s="137" t="s">
        <v>26</v>
      </c>
      <c r="AA6" s="137" t="s">
        <v>26</v>
      </c>
      <c r="AB6" s="137" t="s">
        <v>26</v>
      </c>
      <c r="AC6" s="137" t="s">
        <v>26</v>
      </c>
      <c r="AD6" s="78"/>
      <c r="AE6" s="78"/>
    </row>
    <row r="7" spans="1:31" ht="15" customHeight="1" x14ac:dyDescent="0.25">
      <c r="A7" s="78"/>
      <c r="B7" s="78"/>
      <c r="C7" s="78"/>
      <c r="D7" s="198" t="s">
        <v>104</v>
      </c>
      <c r="E7" s="198"/>
      <c r="F7" s="198"/>
      <c r="G7" s="198"/>
      <c r="H7" s="198"/>
      <c r="I7" s="198"/>
      <c r="J7" s="198"/>
      <c r="K7" s="138"/>
      <c r="L7" s="139"/>
      <c r="M7" s="78"/>
      <c r="N7" s="130" t="s">
        <v>27</v>
      </c>
      <c r="O7" s="131" t="s">
        <v>28</v>
      </c>
      <c r="P7" s="130" t="s">
        <v>27</v>
      </c>
      <c r="Q7" s="132" t="s">
        <v>10</v>
      </c>
      <c r="R7" s="134" t="s">
        <v>21</v>
      </c>
      <c r="S7" s="134" t="s">
        <v>21</v>
      </c>
      <c r="T7" s="137" t="s">
        <v>10</v>
      </c>
      <c r="U7" s="137" t="s">
        <v>10</v>
      </c>
      <c r="V7" s="137" t="s">
        <v>26</v>
      </c>
      <c r="W7" s="137" t="s">
        <v>26</v>
      </c>
      <c r="X7" s="137" t="s">
        <v>26</v>
      </c>
      <c r="Y7" s="137" t="s">
        <v>26</v>
      </c>
      <c r="Z7" s="137" t="s">
        <v>26</v>
      </c>
      <c r="AA7" s="137" t="s">
        <v>26</v>
      </c>
      <c r="AB7" s="137" t="s">
        <v>26</v>
      </c>
      <c r="AC7" s="137" t="s">
        <v>26</v>
      </c>
      <c r="AD7" s="78"/>
      <c r="AE7" s="78"/>
    </row>
    <row r="8" spans="1:31" ht="15" customHeight="1" x14ac:dyDescent="0.25">
      <c r="A8" s="78"/>
      <c r="B8" s="78"/>
      <c r="C8" s="78"/>
      <c r="D8" s="198"/>
      <c r="E8" s="198"/>
      <c r="F8" s="198"/>
      <c r="G8" s="198"/>
      <c r="H8" s="198"/>
      <c r="I8" s="198"/>
      <c r="J8" s="198"/>
      <c r="K8" s="138"/>
      <c r="L8" s="139"/>
      <c r="M8" s="78"/>
      <c r="N8" s="130" t="s">
        <v>29</v>
      </c>
      <c r="O8" s="131" t="s">
        <v>30</v>
      </c>
      <c r="P8" s="130" t="s">
        <v>29</v>
      </c>
      <c r="Q8" s="132" t="s">
        <v>11</v>
      </c>
      <c r="R8" s="134" t="s">
        <v>21</v>
      </c>
      <c r="S8" s="134" t="s">
        <v>21</v>
      </c>
      <c r="T8" s="137" t="s">
        <v>26</v>
      </c>
      <c r="U8" s="137" t="s">
        <v>26</v>
      </c>
      <c r="V8" s="137" t="s">
        <v>26</v>
      </c>
      <c r="W8" s="137" t="s">
        <v>26</v>
      </c>
      <c r="X8" s="137" t="s">
        <v>26</v>
      </c>
      <c r="Y8" s="137" t="s">
        <v>26</v>
      </c>
      <c r="Z8" s="137" t="s">
        <v>26</v>
      </c>
      <c r="AA8" s="137" t="s">
        <v>26</v>
      </c>
      <c r="AB8" s="137" t="s">
        <v>26</v>
      </c>
      <c r="AC8" s="137" t="s">
        <v>26</v>
      </c>
      <c r="AD8" s="78"/>
      <c r="AE8" s="78"/>
    </row>
    <row r="9" spans="1:3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130" t="s">
        <v>31</v>
      </c>
      <c r="O9" s="131" t="s">
        <v>32</v>
      </c>
      <c r="P9" s="184" t="s">
        <v>33</v>
      </c>
      <c r="Q9" s="132" t="s">
        <v>12</v>
      </c>
      <c r="R9" s="134" t="s">
        <v>21</v>
      </c>
      <c r="S9" s="134" t="s">
        <v>21</v>
      </c>
      <c r="T9" s="137" t="s">
        <v>26</v>
      </c>
      <c r="U9" s="137" t="s">
        <v>26</v>
      </c>
      <c r="V9" s="137" t="s">
        <v>26</v>
      </c>
      <c r="W9" s="137" t="s">
        <v>26</v>
      </c>
      <c r="X9" s="137" t="s">
        <v>26</v>
      </c>
      <c r="Y9" s="137" t="s">
        <v>26</v>
      </c>
      <c r="Z9" s="137" t="s">
        <v>26</v>
      </c>
      <c r="AA9" s="137" t="s">
        <v>26</v>
      </c>
      <c r="AB9" s="137" t="s">
        <v>26</v>
      </c>
      <c r="AC9" s="137" t="s">
        <v>26</v>
      </c>
      <c r="AD9" s="78"/>
      <c r="AE9" s="78"/>
    </row>
    <row r="10" spans="1:31" x14ac:dyDescent="0.25">
      <c r="A10" s="78"/>
      <c r="B10" s="186" t="s">
        <v>34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8"/>
      <c r="M10" s="78"/>
      <c r="N10" s="130" t="s">
        <v>35</v>
      </c>
      <c r="O10" s="131" t="s">
        <v>36</v>
      </c>
      <c r="P10" s="185"/>
      <c r="Q10" s="132" t="s">
        <v>13</v>
      </c>
      <c r="R10" s="134" t="s">
        <v>21</v>
      </c>
      <c r="S10" s="134" t="s">
        <v>21</v>
      </c>
      <c r="T10" s="137" t="s">
        <v>26</v>
      </c>
      <c r="U10" s="137" t="s">
        <v>26</v>
      </c>
      <c r="V10" s="137" t="s">
        <v>26</v>
      </c>
      <c r="W10" s="137" t="s">
        <v>26</v>
      </c>
      <c r="X10" s="137" t="s">
        <v>26</v>
      </c>
      <c r="Y10" s="137" t="s">
        <v>26</v>
      </c>
      <c r="Z10" s="137" t="s">
        <v>26</v>
      </c>
      <c r="AA10" s="137" t="s">
        <v>26</v>
      </c>
      <c r="AB10" s="137" t="s">
        <v>26</v>
      </c>
      <c r="AC10" s="137" t="s">
        <v>26</v>
      </c>
      <c r="AD10" s="78"/>
      <c r="AE10" s="78"/>
    </row>
    <row r="11" spans="1:31" x14ac:dyDescent="0.25">
      <c r="A11" s="78"/>
      <c r="B11" s="189"/>
      <c r="C11" s="166"/>
      <c r="D11" s="166"/>
      <c r="E11" s="166"/>
      <c r="F11" s="166"/>
      <c r="G11" s="166"/>
      <c r="H11" s="166"/>
      <c r="I11" s="166"/>
      <c r="J11" s="166"/>
      <c r="K11" s="166"/>
      <c r="L11" s="190"/>
      <c r="M11" s="78"/>
      <c r="N11" s="130" t="s">
        <v>37</v>
      </c>
      <c r="O11" s="131" t="s">
        <v>38</v>
      </c>
      <c r="P11" s="184" t="s">
        <v>39</v>
      </c>
      <c r="Q11" s="132" t="s">
        <v>14</v>
      </c>
      <c r="R11" s="134" t="s">
        <v>21</v>
      </c>
      <c r="S11" s="134" t="s">
        <v>21</v>
      </c>
      <c r="T11" s="137" t="s">
        <v>26</v>
      </c>
      <c r="U11" s="137" t="s">
        <v>26</v>
      </c>
      <c r="V11" s="137" t="s">
        <v>26</v>
      </c>
      <c r="W11" s="137" t="s">
        <v>26</v>
      </c>
      <c r="X11" s="137" t="s">
        <v>26</v>
      </c>
      <c r="Y11" s="137" t="s">
        <v>26</v>
      </c>
      <c r="Z11" s="137" t="s">
        <v>26</v>
      </c>
      <c r="AA11" s="137" t="s">
        <v>26</v>
      </c>
      <c r="AB11" s="137" t="s">
        <v>26</v>
      </c>
      <c r="AC11" s="137" t="s">
        <v>26</v>
      </c>
      <c r="AD11" s="78"/>
      <c r="AE11" s="78"/>
    </row>
    <row r="12" spans="1:31" x14ac:dyDescent="0.25">
      <c r="A12" s="78"/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3"/>
      <c r="M12" s="78"/>
      <c r="N12" s="130" t="s">
        <v>40</v>
      </c>
      <c r="O12" s="131" t="s">
        <v>41</v>
      </c>
      <c r="P12" s="185"/>
      <c r="Q12" s="132" t="s">
        <v>15</v>
      </c>
      <c r="R12" s="134" t="s">
        <v>21</v>
      </c>
      <c r="S12" s="134" t="s">
        <v>21</v>
      </c>
      <c r="T12" s="137" t="s">
        <v>26</v>
      </c>
      <c r="U12" s="137" t="s">
        <v>26</v>
      </c>
      <c r="V12" s="137" t="s">
        <v>26</v>
      </c>
      <c r="W12" s="137" t="s">
        <v>26</v>
      </c>
      <c r="X12" s="137" t="s">
        <v>26</v>
      </c>
      <c r="Y12" s="137" t="s">
        <v>26</v>
      </c>
      <c r="Z12" s="137" t="s">
        <v>26</v>
      </c>
      <c r="AA12" s="137" t="s">
        <v>26</v>
      </c>
      <c r="AB12" s="137" t="s">
        <v>26</v>
      </c>
      <c r="AC12" s="137" t="s">
        <v>26</v>
      </c>
      <c r="AD12" s="78"/>
      <c r="AE12" s="78"/>
    </row>
    <row r="13" spans="1:31" ht="19.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30" t="s">
        <v>42</v>
      </c>
      <c r="O13" s="131" t="s">
        <v>43</v>
      </c>
      <c r="P13" s="184" t="s">
        <v>44</v>
      </c>
      <c r="Q13" s="132" t="s">
        <v>16</v>
      </c>
      <c r="R13" s="134" t="s">
        <v>21</v>
      </c>
      <c r="S13" s="134" t="s">
        <v>21</v>
      </c>
      <c r="T13" s="137" t="s">
        <v>26</v>
      </c>
      <c r="U13" s="137" t="s">
        <v>26</v>
      </c>
      <c r="V13" s="137" t="s">
        <v>26</v>
      </c>
      <c r="W13" s="137" t="s">
        <v>26</v>
      </c>
      <c r="X13" s="137" t="s">
        <v>26</v>
      </c>
      <c r="Y13" s="137" t="s">
        <v>26</v>
      </c>
      <c r="Z13" s="137" t="s">
        <v>26</v>
      </c>
      <c r="AA13" s="137" t="s">
        <v>26</v>
      </c>
      <c r="AB13" s="137" t="s">
        <v>26</v>
      </c>
      <c r="AC13" s="137" t="s">
        <v>26</v>
      </c>
      <c r="AD13" s="78"/>
      <c r="AE13" s="78"/>
    </row>
    <row r="14" spans="1:31" ht="19.5" customHeight="1" x14ac:dyDescent="0.25">
      <c r="A14" s="78"/>
      <c r="B14" s="194" t="s">
        <v>105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78"/>
      <c r="N14" s="130" t="s">
        <v>45</v>
      </c>
      <c r="O14" s="131" t="s">
        <v>46</v>
      </c>
      <c r="P14" s="185"/>
      <c r="Q14" s="132" t="s">
        <v>17</v>
      </c>
      <c r="R14" s="134" t="s">
        <v>21</v>
      </c>
      <c r="S14" s="134" t="s">
        <v>21</v>
      </c>
      <c r="T14" s="137" t="s">
        <v>26</v>
      </c>
      <c r="U14" s="137" t="s">
        <v>26</v>
      </c>
      <c r="V14" s="137" t="s">
        <v>26</v>
      </c>
      <c r="W14" s="137" t="s">
        <v>26</v>
      </c>
      <c r="X14" s="137" t="s">
        <v>26</v>
      </c>
      <c r="Y14" s="137" t="s">
        <v>26</v>
      </c>
      <c r="Z14" s="137" t="s">
        <v>26</v>
      </c>
      <c r="AA14" s="137" t="s">
        <v>26</v>
      </c>
      <c r="AB14" s="137" t="s">
        <v>26</v>
      </c>
      <c r="AC14" s="137" t="s">
        <v>26</v>
      </c>
      <c r="AD14" s="78"/>
      <c r="AE14" s="78"/>
    </row>
    <row r="15" spans="1:31" ht="19.5" customHeight="1" x14ac:dyDescent="0.25">
      <c r="A15" s="7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78"/>
      <c r="N15" s="130"/>
      <c r="O15" s="131" t="s">
        <v>47</v>
      </c>
      <c r="P15" s="130" t="s">
        <v>48</v>
      </c>
      <c r="Q15" s="132" t="s">
        <v>18</v>
      </c>
      <c r="R15" s="134" t="s">
        <v>21</v>
      </c>
      <c r="S15" s="134" t="s">
        <v>21</v>
      </c>
      <c r="T15" s="137" t="s">
        <v>26</v>
      </c>
      <c r="U15" s="137" t="s">
        <v>26</v>
      </c>
      <c r="V15" s="137" t="s">
        <v>26</v>
      </c>
      <c r="W15" s="137" t="s">
        <v>26</v>
      </c>
      <c r="X15" s="137" t="s">
        <v>26</v>
      </c>
      <c r="Y15" s="137" t="s">
        <v>26</v>
      </c>
      <c r="Z15" s="137" t="s">
        <v>26</v>
      </c>
      <c r="AA15" s="137" t="s">
        <v>26</v>
      </c>
      <c r="AB15" s="137" t="s">
        <v>26</v>
      </c>
      <c r="AC15" s="137" t="s">
        <v>26</v>
      </c>
      <c r="AD15" s="78"/>
      <c r="AE15" s="78"/>
    </row>
    <row r="16" spans="1:31" ht="19.5" customHeight="1" x14ac:dyDescent="0.25">
      <c r="A16" s="7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</row>
    <row r="17" spans="1:31" ht="19.5" customHeight="1" x14ac:dyDescent="0.25">
      <c r="A17" s="7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19.5" customHeight="1" x14ac:dyDescent="0.25">
      <c r="A18" s="7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19.5" customHeight="1" x14ac:dyDescent="0.25">
      <c r="A19" s="7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9.5" customHeight="1" x14ac:dyDescent="0.25">
      <c r="A20" s="7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9.5" customHeight="1" x14ac:dyDescent="0.25">
      <c r="A21" s="7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</row>
    <row r="22" spans="1:31" ht="19.5" customHeight="1" x14ac:dyDescent="0.25">
      <c r="A22" s="78"/>
      <c r="B22" s="169" t="s">
        <v>101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19.5" customHeight="1" x14ac:dyDescent="0.25">
      <c r="A23" s="78"/>
      <c r="B23" s="169" t="s">
        <v>102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19.5" customHeight="1" x14ac:dyDescent="0.25">
      <c r="A24" s="78"/>
      <c r="B24" s="169" t="s">
        <v>49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19.5" customHeight="1" x14ac:dyDescent="0.25">
      <c r="A25" s="78"/>
      <c r="B25" s="140"/>
      <c r="C25" s="169" t="s">
        <v>100</v>
      </c>
      <c r="D25" s="166"/>
      <c r="E25" s="166"/>
      <c r="F25" s="166"/>
      <c r="G25" s="166"/>
      <c r="H25" s="166"/>
      <c r="I25" s="166"/>
      <c r="J25" s="166"/>
      <c r="K25" s="166"/>
      <c r="L25" s="166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9.5" customHeight="1" x14ac:dyDescent="0.25">
      <c r="A26" s="78"/>
      <c r="B26" s="140"/>
      <c r="C26" s="169" t="s">
        <v>50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</row>
    <row r="27" spans="1:31" ht="19.5" customHeight="1" x14ac:dyDescent="0.25">
      <c r="A27" s="78"/>
      <c r="B27" s="140"/>
      <c r="C27" s="169" t="s">
        <v>51</v>
      </c>
      <c r="D27" s="166"/>
      <c r="E27" s="166"/>
      <c r="F27" s="166"/>
      <c r="G27" s="166"/>
      <c r="H27" s="166"/>
      <c r="I27" s="166"/>
      <c r="J27" s="166"/>
      <c r="K27" s="166"/>
      <c r="L27" s="166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</row>
    <row r="28" spans="1:31" ht="19.5" customHeight="1" x14ac:dyDescent="0.25">
      <c r="A28" s="78"/>
      <c r="B28" s="140"/>
      <c r="C28" s="169" t="s">
        <v>52</v>
      </c>
      <c r="D28" s="166"/>
      <c r="E28" s="166"/>
      <c r="F28" s="166"/>
      <c r="G28" s="166"/>
      <c r="H28" s="166"/>
      <c r="I28" s="166"/>
      <c r="J28" s="166"/>
      <c r="K28" s="166"/>
      <c r="L28" s="166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</row>
    <row r="29" spans="1:31" ht="19.5" customHeight="1" x14ac:dyDescent="0.25">
      <c r="A29" s="78"/>
      <c r="B29" s="140"/>
      <c r="C29" s="169" t="s">
        <v>53</v>
      </c>
      <c r="D29" s="166"/>
      <c r="E29" s="166"/>
      <c r="F29" s="166"/>
      <c r="G29" s="166"/>
      <c r="H29" s="166"/>
      <c r="I29" s="166"/>
      <c r="J29" s="166"/>
      <c r="K29" s="166"/>
      <c r="L29" s="166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1" ht="19.5" customHeight="1" x14ac:dyDescent="0.25">
      <c r="A30" s="78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</row>
    <row r="31" spans="1:31" ht="19.5" customHeight="1" x14ac:dyDescent="0.25">
      <c r="A31" s="78"/>
      <c r="B31" s="170" t="s">
        <v>106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19.5" customHeight="1" x14ac:dyDescent="0.25">
      <c r="A32" s="7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19.5" customHeight="1" x14ac:dyDescent="0.25">
      <c r="A33" s="78"/>
      <c r="B33" s="141" t="s">
        <v>54</v>
      </c>
      <c r="C33" s="142"/>
      <c r="D33" s="142"/>
      <c r="E33" s="142"/>
      <c r="F33" s="142"/>
      <c r="G33" s="142"/>
      <c r="H33" s="142"/>
      <c r="I33" s="142"/>
      <c r="J33" s="142"/>
      <c r="K33" s="142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19.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1:31" ht="19.5" customHeight="1" x14ac:dyDescent="0.25">
      <c r="A35" s="78"/>
      <c r="B35" s="142" t="s">
        <v>55</v>
      </c>
      <c r="C35" s="142"/>
      <c r="D35" s="142"/>
      <c r="E35" s="142"/>
      <c r="F35" s="142"/>
      <c r="G35" s="142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19.5" customHeight="1" x14ac:dyDescent="0.25">
      <c r="A36" s="78"/>
      <c r="B36" s="142"/>
      <c r="C36" s="142"/>
      <c r="D36" s="142"/>
      <c r="E36" s="142"/>
      <c r="F36" s="142"/>
      <c r="G36" s="142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19.5" customHeight="1" x14ac:dyDescent="0.25">
      <c r="A37" s="78"/>
      <c r="B37" s="143" t="s">
        <v>10</v>
      </c>
      <c r="C37" s="142" t="s">
        <v>56</v>
      </c>
      <c r="D37" s="142" t="s">
        <v>57</v>
      </c>
      <c r="E37" s="144" t="s">
        <v>58</v>
      </c>
      <c r="F37" s="142"/>
      <c r="G37" s="142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19.5" customHeight="1" x14ac:dyDescent="0.25">
      <c r="A38" s="78"/>
      <c r="B38" s="143" t="s">
        <v>26</v>
      </c>
      <c r="C38" s="142" t="s">
        <v>59</v>
      </c>
      <c r="D38" s="142" t="s">
        <v>57</v>
      </c>
      <c r="E38" s="144" t="s">
        <v>60</v>
      </c>
      <c r="F38" s="142"/>
      <c r="G38" s="142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19.5" customHeight="1" x14ac:dyDescent="0.25">
      <c r="A39" s="78"/>
      <c r="B39" s="73"/>
      <c r="C39" s="78"/>
      <c r="D39" s="78"/>
      <c r="E39" s="145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</row>
    <row r="40" spans="1:31" ht="19.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</row>
    <row r="41" spans="1:31" ht="19.5" customHeight="1" x14ac:dyDescent="0.25">
      <c r="A41" s="78"/>
      <c r="B41" s="145" t="s">
        <v>61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1:31" ht="19.5" customHeight="1" x14ac:dyDescent="0.25">
      <c r="A42" s="78"/>
      <c r="B42" s="171" t="s">
        <v>103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4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</row>
    <row r="43" spans="1:31" ht="19.5" customHeight="1" x14ac:dyDescent="0.25">
      <c r="A43" s="7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4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</row>
    <row r="44" spans="1:31" ht="19.5" customHeight="1" x14ac:dyDescent="0.25">
      <c r="A44" s="7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4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1:31" ht="19.5" customHeight="1" x14ac:dyDescent="0.25">
      <c r="A45" s="7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47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</row>
    <row r="46" spans="1:31" ht="19.5" customHeight="1" x14ac:dyDescent="0.25">
      <c r="A46" s="7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47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</row>
    <row r="47" spans="1:31" ht="19.5" customHeight="1" x14ac:dyDescent="0.25">
      <c r="A47" s="7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47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</row>
    <row r="48" spans="1:31" ht="19.5" customHeight="1" x14ac:dyDescent="0.25">
      <c r="A48" s="7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47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ht="19.5" customHeight="1" x14ac:dyDescent="0.25">
      <c r="A49" s="7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47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</row>
    <row r="50" spans="1:31" ht="19.5" customHeight="1" x14ac:dyDescent="0.25">
      <c r="A50" s="78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</row>
    <row r="51" spans="1:31" ht="19.5" customHeight="1" x14ac:dyDescent="0.25">
      <c r="A51" s="148"/>
      <c r="B51" s="172" t="s">
        <v>62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</row>
    <row r="52" spans="1:31" ht="19.5" customHeight="1" x14ac:dyDescent="0.25">
      <c r="A52" s="78"/>
      <c r="B52" s="173" t="s">
        <v>107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5"/>
      <c r="M52" s="14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ht="19.5" customHeight="1" x14ac:dyDescent="0.25">
      <c r="A53" s="78"/>
      <c r="B53" s="176" t="s">
        <v>109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8"/>
      <c r="M53" s="14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ht="19.5" customHeight="1" x14ac:dyDescent="0.25">
      <c r="A54" s="78"/>
      <c r="B54" s="179"/>
      <c r="C54" s="166"/>
      <c r="D54" s="166"/>
      <c r="E54" s="166"/>
      <c r="F54" s="166"/>
      <c r="G54" s="166"/>
      <c r="H54" s="166"/>
      <c r="I54" s="166"/>
      <c r="J54" s="166"/>
      <c r="K54" s="166"/>
      <c r="L54" s="180"/>
      <c r="M54" s="14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ht="19.5" customHeight="1" x14ac:dyDescent="0.25">
      <c r="A55" s="78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3"/>
      <c r="M55" s="14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</row>
    <row r="56" spans="1:31" ht="19.5" customHeight="1" x14ac:dyDescent="0.25">
      <c r="A56" s="78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4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</row>
    <row r="57" spans="1:31" ht="19.5" customHeight="1" x14ac:dyDescent="0.25">
      <c r="A57" s="78"/>
      <c r="B57" s="165" t="s">
        <v>63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1" ht="19.5" customHeight="1" x14ac:dyDescent="0.25">
      <c r="A58" s="78"/>
      <c r="B58" s="167" t="s">
        <v>108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  <row r="59" spans="1:31" x14ac:dyDescent="0.25"/>
    <row r="60" spans="1:31" hidden="1" x14ac:dyDescent="0.25"/>
    <row r="61" spans="1:31" hidden="1" x14ac:dyDescent="0.25"/>
    <row r="62" spans="1:31" hidden="1" x14ac:dyDescent="0.25"/>
    <row r="63" spans="1:31" hidden="1" x14ac:dyDescent="0.25"/>
    <row r="64" spans="1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t="10.5" hidden="1" customHeight="1" x14ac:dyDescent="0.25"/>
    <row r="1000" hidden="1" x14ac:dyDescent="0.25"/>
  </sheetData>
  <sheetProtection password="C98B" sheet="1" objects="1" scenarios="1" selectLockedCells="1"/>
  <mergeCells count="25">
    <mergeCell ref="D1:J2"/>
    <mergeCell ref="D3:J4"/>
    <mergeCell ref="D5:J6"/>
    <mergeCell ref="D7:J8"/>
    <mergeCell ref="P9:P10"/>
    <mergeCell ref="P11:P12"/>
    <mergeCell ref="P13:P14"/>
    <mergeCell ref="B10:L12"/>
    <mergeCell ref="B14:L21"/>
    <mergeCell ref="B22:L22"/>
    <mergeCell ref="B23:L23"/>
    <mergeCell ref="B24:L24"/>
    <mergeCell ref="C25:L25"/>
    <mergeCell ref="C26:L26"/>
    <mergeCell ref="B53:L55"/>
    <mergeCell ref="B56:L56"/>
    <mergeCell ref="B57:L57"/>
    <mergeCell ref="B58:L58"/>
    <mergeCell ref="C27:L27"/>
    <mergeCell ref="C28:L28"/>
    <mergeCell ref="C29:L29"/>
    <mergeCell ref="B31:L32"/>
    <mergeCell ref="B42:L49"/>
    <mergeCell ref="B51:M51"/>
    <mergeCell ref="B52:L52"/>
  </mergeCells>
  <conditionalFormatting sqref="L5:L6">
    <cfRule type="containsText" dxfId="14" priority="3" operator="containsText" text="remplir date">
      <formula>NOT(ISERROR(SEARCH(("remplir date"),(L5))))</formula>
    </cfRule>
  </conditionalFormatting>
  <conditionalFormatting sqref="D5">
    <cfRule type="containsText" dxfId="13" priority="2" operator="containsText" text="remplir date">
      <formula>NOT(ISERROR(SEARCH("remplir date",D5)))</formula>
    </cfRule>
  </conditionalFormatting>
  <conditionalFormatting sqref="D7">
    <cfRule type="containsText" dxfId="12" priority="1" operator="containsText" text="remplir lieu">
      <formula>NOT(ISERROR(SEARCH("remplir lieu",D7)))</formula>
    </cfRule>
  </conditionalFormatting>
  <printOptions horizontalCentered="1" verticalCentered="1"/>
  <pageMargins left="0.19685039370078741" right="0.19685039370078741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8" topLeftCell="A9" activePane="bottomLeft" state="frozen"/>
      <selection pane="bottomLeft" activeCell="I47" sqref="I47"/>
    </sheetView>
  </sheetViews>
  <sheetFormatPr baseColWidth="10" defaultColWidth="0" defaultRowHeight="15" customHeight="1" zeroHeight="1" x14ac:dyDescent="0.25"/>
  <cols>
    <col min="1" max="1" width="3.7109375" style="72" customWidth="1"/>
    <col min="2" max="2" width="21.7109375" style="72" customWidth="1"/>
    <col min="3" max="3" width="20.7109375" style="72" customWidth="1"/>
    <col min="4" max="4" width="5.7109375" style="72" customWidth="1"/>
    <col min="5" max="5" width="16.7109375" style="72" customWidth="1"/>
    <col min="6" max="6" width="12.7109375" style="72" customWidth="1"/>
    <col min="7" max="7" width="5.7109375" style="72" hidden="1" customWidth="1"/>
    <col min="8" max="8" width="5.7109375" style="72" customWidth="1"/>
    <col min="9" max="9" width="15.7109375" style="72" customWidth="1"/>
    <col min="10" max="10" width="10.7109375" style="72" customWidth="1"/>
    <col min="11" max="11" width="15.7109375" style="72" customWidth="1"/>
    <col min="12" max="12" width="12.7109375" style="72" customWidth="1"/>
    <col min="13" max="13" width="9.7109375" style="72" customWidth="1"/>
    <col min="14" max="16" width="10.7109375" style="72" customWidth="1"/>
    <col min="17" max="26" width="10.7109375" style="72" hidden="1" customWidth="1"/>
    <col min="27" max="16384" width="14.42578125" style="72" hidden="1"/>
  </cols>
  <sheetData>
    <row r="1" spans="1:26" ht="31.5" customHeight="1" x14ac:dyDescent="0.55000000000000004">
      <c r="A1" s="70"/>
      <c r="B1" s="70"/>
      <c r="C1" s="201" t="s">
        <v>64</v>
      </c>
      <c r="D1" s="202"/>
      <c r="E1" s="202"/>
      <c r="F1" s="202"/>
      <c r="G1" s="202"/>
      <c r="H1" s="202"/>
      <c r="I1" s="202"/>
      <c r="J1" s="202"/>
      <c r="K1" s="202"/>
      <c r="L1" s="203"/>
      <c r="M1" s="71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31.5" customHeight="1" x14ac:dyDescent="0.25">
      <c r="A2" s="70"/>
      <c r="B2" s="70"/>
      <c r="C2" s="73" t="s">
        <v>65</v>
      </c>
      <c r="D2" s="204"/>
      <c r="E2" s="205"/>
      <c r="F2" s="205"/>
      <c r="G2" s="205"/>
      <c r="H2" s="206"/>
      <c r="I2" s="70"/>
      <c r="J2" s="73" t="s">
        <v>66</v>
      </c>
      <c r="K2" s="204"/>
      <c r="L2" s="206"/>
      <c r="M2" s="74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31.5" customHeight="1" x14ac:dyDescent="0.25">
      <c r="A4" s="70"/>
      <c r="B4" s="70"/>
      <c r="C4" s="73" t="s">
        <v>67</v>
      </c>
      <c r="D4" s="207"/>
      <c r="E4" s="208"/>
      <c r="F4" s="208"/>
      <c r="G4" s="208"/>
      <c r="H4" s="209"/>
      <c r="I4" s="70"/>
      <c r="J4" s="73" t="s">
        <v>68</v>
      </c>
      <c r="K4" s="210"/>
      <c r="L4" s="211"/>
      <c r="M4" s="74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31.5" customHeight="1" x14ac:dyDescent="0.35">
      <c r="A5" s="75"/>
      <c r="B5" s="76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x14ac:dyDescent="0.25">
      <c r="A6" s="77" t="str">
        <f>Description!D7</f>
        <v>Gravenchon</v>
      </c>
      <c r="B6" s="78"/>
      <c r="C6" s="79"/>
      <c r="D6" s="199">
        <f>Description!D5</f>
        <v>45389</v>
      </c>
      <c r="E6" s="200"/>
      <c r="F6" s="200"/>
      <c r="G6" s="200"/>
      <c r="H6" s="200"/>
      <c r="I6" s="80">
        <v>2024</v>
      </c>
      <c r="J6" s="78"/>
      <c r="K6" s="81">
        <f>D6-365</f>
        <v>45024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31.5" customHeight="1" x14ac:dyDescent="0.25">
      <c r="A7" s="82"/>
      <c r="B7" s="83" t="s">
        <v>69</v>
      </c>
      <c r="C7" s="84" t="s">
        <v>70</v>
      </c>
      <c r="D7" s="85" t="s">
        <v>71</v>
      </c>
      <c r="E7" s="85" t="s">
        <v>72</v>
      </c>
      <c r="F7" s="86" t="s">
        <v>73</v>
      </c>
      <c r="G7" s="85"/>
      <c r="H7" s="85" t="s">
        <v>5</v>
      </c>
      <c r="I7" s="85" t="s">
        <v>74</v>
      </c>
      <c r="J7" s="86" t="s">
        <v>75</v>
      </c>
      <c r="K7" s="86" t="s">
        <v>76</v>
      </c>
      <c r="L7" s="87"/>
      <c r="M7" s="88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x14ac:dyDescent="0.25">
      <c r="A8" s="89" t="s">
        <v>77</v>
      </c>
      <c r="B8" s="90" t="s">
        <v>78</v>
      </c>
      <c r="C8" s="90" t="s">
        <v>79</v>
      </c>
      <c r="D8" s="90" t="s">
        <v>80</v>
      </c>
      <c r="E8" s="90"/>
      <c r="F8" s="156">
        <v>31052</v>
      </c>
      <c r="G8" s="90">
        <f t="shared" ref="G8:G49" si="0">YEAR(F8)</f>
        <v>1985</v>
      </c>
      <c r="H8" s="117">
        <f t="shared" ref="H8:H9" si="1">$I$6-G8</f>
        <v>39</v>
      </c>
      <c r="I8" s="91" t="s">
        <v>81</v>
      </c>
      <c r="J8" s="91" t="s">
        <v>82</v>
      </c>
      <c r="K8" s="156">
        <v>43470</v>
      </c>
      <c r="L8" s="122"/>
      <c r="M8" s="92" t="str">
        <f t="shared" ref="M8:M49" si="2">IF(B8="","",IF(OR(B8="", C8="",D8="",F8="",I8="",J8="",K8=""),"incomplet","valide"))</f>
        <v>valide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x14ac:dyDescent="0.25">
      <c r="A9" s="93" t="s">
        <v>77</v>
      </c>
      <c r="B9" s="94" t="s">
        <v>83</v>
      </c>
      <c r="C9" s="94" t="s">
        <v>84</v>
      </c>
      <c r="D9" s="94" t="s">
        <v>85</v>
      </c>
      <c r="E9" s="94"/>
      <c r="F9" s="157">
        <v>32827</v>
      </c>
      <c r="G9" s="94">
        <f t="shared" si="0"/>
        <v>1989</v>
      </c>
      <c r="H9" s="118">
        <f t="shared" si="1"/>
        <v>35</v>
      </c>
      <c r="I9" s="95" t="s">
        <v>86</v>
      </c>
      <c r="J9" s="95" t="s">
        <v>87</v>
      </c>
      <c r="K9" s="157">
        <v>43723</v>
      </c>
      <c r="L9" s="123"/>
      <c r="M9" s="92" t="str">
        <f t="shared" si="2"/>
        <v>valide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x14ac:dyDescent="0.25">
      <c r="A10" s="96">
        <v>1</v>
      </c>
      <c r="B10" s="152"/>
      <c r="C10" s="102"/>
      <c r="D10" s="152"/>
      <c r="E10" s="155" t="str">
        <f>IF(OR(ISBLANK(B10),D$2="",K$2=""),"",CONCATENATE(UPPER($D$2)," ","(",MID(K$2,3,2),")"))</f>
        <v/>
      </c>
      <c r="F10" s="158"/>
      <c r="G10" s="97">
        <f t="shared" si="0"/>
        <v>1900</v>
      </c>
      <c r="H10" s="119" t="str">
        <f>IF(OR(B10="",F10=""),"",$I$6-G10)</f>
        <v/>
      </c>
      <c r="I10" s="105"/>
      <c r="J10" s="105"/>
      <c r="K10" s="161"/>
      <c r="L10" s="124" t="str">
        <f t="shared" ref="L10:L49" si="3">IF(B10="","",IF(K10&gt;$K$6,"","CACI non valide"))</f>
        <v/>
      </c>
      <c r="M10" s="92" t="str">
        <f t="shared" si="2"/>
        <v/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x14ac:dyDescent="0.25">
      <c r="A11" s="98">
        <v>2</v>
      </c>
      <c r="B11" s="103"/>
      <c r="C11" s="103"/>
      <c r="D11" s="103"/>
      <c r="E11" s="153" t="str">
        <f>IF(OR(ISBLANK(B11),D$2="",K$2=""),"",CONCATENATE(UPPER($D$2)," ","(",MID(K$2,3,2),")"))</f>
        <v/>
      </c>
      <c r="F11" s="159"/>
      <c r="G11" s="99">
        <f t="shared" si="0"/>
        <v>1900</v>
      </c>
      <c r="H11" s="120" t="str">
        <f t="shared" ref="H11:H49" si="4">IF(OR(B11="",F11=""),"",$I$6-G11)</f>
        <v/>
      </c>
      <c r="I11" s="106"/>
      <c r="J11" s="106"/>
      <c r="K11" s="161"/>
      <c r="L11" s="124" t="str">
        <f t="shared" si="3"/>
        <v/>
      </c>
      <c r="M11" s="92" t="str">
        <f t="shared" si="2"/>
        <v/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x14ac:dyDescent="0.25">
      <c r="A12" s="98">
        <v>3</v>
      </c>
      <c r="B12" s="103"/>
      <c r="C12" s="103"/>
      <c r="D12" s="103"/>
      <c r="E12" s="153" t="str">
        <f t="shared" ref="E12:E49" si="5">IF(OR(ISBLANK(B12),D$2="",K$2=""),"",CONCATENATE(UPPER($D$2)," ","(",MID(K$2,3,2),")"))</f>
        <v/>
      </c>
      <c r="F12" s="159"/>
      <c r="G12" s="99">
        <f t="shared" si="0"/>
        <v>1900</v>
      </c>
      <c r="H12" s="120" t="str">
        <f t="shared" si="4"/>
        <v/>
      </c>
      <c r="I12" s="106"/>
      <c r="J12" s="106"/>
      <c r="K12" s="161"/>
      <c r="L12" s="124" t="str">
        <f t="shared" si="3"/>
        <v/>
      </c>
      <c r="M12" s="92" t="str">
        <f t="shared" si="2"/>
        <v/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x14ac:dyDescent="0.25">
      <c r="A13" s="98">
        <v>4</v>
      </c>
      <c r="B13" s="103"/>
      <c r="C13" s="103"/>
      <c r="D13" s="103"/>
      <c r="E13" s="153" t="str">
        <f t="shared" si="5"/>
        <v/>
      </c>
      <c r="F13" s="159"/>
      <c r="G13" s="99">
        <f t="shared" si="0"/>
        <v>1900</v>
      </c>
      <c r="H13" s="120" t="str">
        <f t="shared" si="4"/>
        <v/>
      </c>
      <c r="I13" s="106"/>
      <c r="J13" s="106"/>
      <c r="K13" s="161"/>
      <c r="L13" s="124" t="str">
        <f t="shared" si="3"/>
        <v/>
      </c>
      <c r="M13" s="92" t="str">
        <f t="shared" si="2"/>
        <v/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25">
      <c r="A14" s="98">
        <v>5</v>
      </c>
      <c r="B14" s="103"/>
      <c r="C14" s="103"/>
      <c r="D14" s="103"/>
      <c r="E14" s="153" t="str">
        <f t="shared" si="5"/>
        <v/>
      </c>
      <c r="F14" s="159"/>
      <c r="G14" s="99">
        <f t="shared" si="0"/>
        <v>1900</v>
      </c>
      <c r="H14" s="120" t="str">
        <f t="shared" si="4"/>
        <v/>
      </c>
      <c r="I14" s="106"/>
      <c r="J14" s="106"/>
      <c r="K14" s="161"/>
      <c r="L14" s="124" t="str">
        <f t="shared" si="3"/>
        <v/>
      </c>
      <c r="M14" s="92" t="str">
        <f t="shared" si="2"/>
        <v/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x14ac:dyDescent="0.25">
      <c r="A15" s="98">
        <v>6</v>
      </c>
      <c r="B15" s="103"/>
      <c r="C15" s="103"/>
      <c r="D15" s="103"/>
      <c r="E15" s="153" t="str">
        <f t="shared" si="5"/>
        <v/>
      </c>
      <c r="F15" s="159"/>
      <c r="G15" s="99">
        <f t="shared" si="0"/>
        <v>1900</v>
      </c>
      <c r="H15" s="120" t="str">
        <f t="shared" si="4"/>
        <v/>
      </c>
      <c r="I15" s="106"/>
      <c r="J15" s="106"/>
      <c r="K15" s="161"/>
      <c r="L15" s="124" t="str">
        <f t="shared" si="3"/>
        <v/>
      </c>
      <c r="M15" s="92" t="str">
        <f t="shared" si="2"/>
        <v/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x14ac:dyDescent="0.25">
      <c r="A16" s="98">
        <v>7</v>
      </c>
      <c r="B16" s="103"/>
      <c r="C16" s="103"/>
      <c r="D16" s="103"/>
      <c r="E16" s="153" t="str">
        <f t="shared" si="5"/>
        <v/>
      </c>
      <c r="F16" s="159"/>
      <c r="G16" s="99">
        <f t="shared" si="0"/>
        <v>1900</v>
      </c>
      <c r="H16" s="120" t="str">
        <f t="shared" si="4"/>
        <v/>
      </c>
      <c r="I16" s="106"/>
      <c r="J16" s="106"/>
      <c r="K16" s="161"/>
      <c r="L16" s="124" t="str">
        <f t="shared" si="3"/>
        <v/>
      </c>
      <c r="M16" s="92" t="str">
        <f t="shared" si="2"/>
        <v/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x14ac:dyDescent="0.25">
      <c r="A17" s="98">
        <v>8</v>
      </c>
      <c r="B17" s="103"/>
      <c r="C17" s="103"/>
      <c r="D17" s="103"/>
      <c r="E17" s="153" t="str">
        <f t="shared" si="5"/>
        <v/>
      </c>
      <c r="F17" s="159"/>
      <c r="G17" s="99">
        <f t="shared" si="0"/>
        <v>1900</v>
      </c>
      <c r="H17" s="120" t="str">
        <f t="shared" si="4"/>
        <v/>
      </c>
      <c r="I17" s="106"/>
      <c r="J17" s="106"/>
      <c r="K17" s="161"/>
      <c r="L17" s="124" t="str">
        <f t="shared" si="3"/>
        <v/>
      </c>
      <c r="M17" s="92" t="str">
        <f t="shared" si="2"/>
        <v/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x14ac:dyDescent="0.25">
      <c r="A18" s="98">
        <v>9</v>
      </c>
      <c r="B18" s="103"/>
      <c r="C18" s="103"/>
      <c r="D18" s="103"/>
      <c r="E18" s="153" t="str">
        <f t="shared" si="5"/>
        <v/>
      </c>
      <c r="F18" s="159"/>
      <c r="G18" s="99">
        <f t="shared" si="0"/>
        <v>1900</v>
      </c>
      <c r="H18" s="120" t="str">
        <f t="shared" si="4"/>
        <v/>
      </c>
      <c r="I18" s="106"/>
      <c r="J18" s="106"/>
      <c r="K18" s="161"/>
      <c r="L18" s="124" t="str">
        <f t="shared" si="3"/>
        <v/>
      </c>
      <c r="M18" s="92" t="str">
        <f t="shared" si="2"/>
        <v/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25">
      <c r="A19" s="98">
        <v>10</v>
      </c>
      <c r="B19" s="103"/>
      <c r="C19" s="103"/>
      <c r="D19" s="103"/>
      <c r="E19" s="153" t="str">
        <f t="shared" si="5"/>
        <v/>
      </c>
      <c r="F19" s="159"/>
      <c r="G19" s="99">
        <f t="shared" si="0"/>
        <v>1900</v>
      </c>
      <c r="H19" s="120" t="str">
        <f t="shared" si="4"/>
        <v/>
      </c>
      <c r="I19" s="106"/>
      <c r="J19" s="106"/>
      <c r="K19" s="161"/>
      <c r="L19" s="124" t="str">
        <f t="shared" si="3"/>
        <v/>
      </c>
      <c r="M19" s="92" t="str">
        <f t="shared" si="2"/>
        <v/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25">
      <c r="A20" s="98">
        <v>11</v>
      </c>
      <c r="B20" s="103"/>
      <c r="C20" s="103"/>
      <c r="D20" s="103"/>
      <c r="E20" s="153" t="str">
        <f t="shared" si="5"/>
        <v/>
      </c>
      <c r="F20" s="159"/>
      <c r="G20" s="99">
        <f t="shared" si="0"/>
        <v>1900</v>
      </c>
      <c r="H20" s="120" t="str">
        <f t="shared" si="4"/>
        <v/>
      </c>
      <c r="I20" s="106"/>
      <c r="J20" s="106"/>
      <c r="K20" s="161"/>
      <c r="L20" s="124" t="str">
        <f t="shared" si="3"/>
        <v/>
      </c>
      <c r="M20" s="92" t="str">
        <f t="shared" si="2"/>
        <v/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.75" customHeight="1" x14ac:dyDescent="0.25">
      <c r="A21" s="98">
        <v>12</v>
      </c>
      <c r="B21" s="103"/>
      <c r="C21" s="103"/>
      <c r="D21" s="103"/>
      <c r="E21" s="153" t="str">
        <f t="shared" si="5"/>
        <v/>
      </c>
      <c r="F21" s="159"/>
      <c r="G21" s="99">
        <f t="shared" si="0"/>
        <v>1900</v>
      </c>
      <c r="H21" s="120" t="str">
        <f t="shared" si="4"/>
        <v/>
      </c>
      <c r="I21" s="106"/>
      <c r="J21" s="106"/>
      <c r="K21" s="161"/>
      <c r="L21" s="124" t="str">
        <f t="shared" si="3"/>
        <v/>
      </c>
      <c r="M21" s="92" t="str">
        <f t="shared" si="2"/>
        <v/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.75" customHeight="1" x14ac:dyDescent="0.25">
      <c r="A22" s="98">
        <v>13</v>
      </c>
      <c r="B22" s="103"/>
      <c r="C22" s="103"/>
      <c r="D22" s="103"/>
      <c r="E22" s="153" t="str">
        <f t="shared" si="5"/>
        <v/>
      </c>
      <c r="F22" s="159"/>
      <c r="G22" s="99">
        <f t="shared" si="0"/>
        <v>1900</v>
      </c>
      <c r="H22" s="120" t="str">
        <f t="shared" si="4"/>
        <v/>
      </c>
      <c r="I22" s="106"/>
      <c r="J22" s="106"/>
      <c r="K22" s="161"/>
      <c r="L22" s="124" t="str">
        <f t="shared" si="3"/>
        <v/>
      </c>
      <c r="M22" s="92" t="str">
        <f t="shared" si="2"/>
        <v/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15.75" customHeight="1" x14ac:dyDescent="0.25">
      <c r="A23" s="98">
        <v>14</v>
      </c>
      <c r="B23" s="103"/>
      <c r="C23" s="103"/>
      <c r="D23" s="103"/>
      <c r="E23" s="153" t="str">
        <f t="shared" si="5"/>
        <v/>
      </c>
      <c r="F23" s="159"/>
      <c r="G23" s="99">
        <f t="shared" si="0"/>
        <v>1900</v>
      </c>
      <c r="H23" s="120" t="str">
        <f t="shared" si="4"/>
        <v/>
      </c>
      <c r="I23" s="106"/>
      <c r="J23" s="106"/>
      <c r="K23" s="161"/>
      <c r="L23" s="124" t="str">
        <f t="shared" si="3"/>
        <v/>
      </c>
      <c r="M23" s="92" t="str">
        <f t="shared" si="2"/>
        <v/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x14ac:dyDescent="0.25">
      <c r="A24" s="98">
        <v>15</v>
      </c>
      <c r="B24" s="103"/>
      <c r="C24" s="103"/>
      <c r="D24" s="103"/>
      <c r="E24" s="153" t="str">
        <f t="shared" si="5"/>
        <v/>
      </c>
      <c r="F24" s="159"/>
      <c r="G24" s="99">
        <f t="shared" si="0"/>
        <v>1900</v>
      </c>
      <c r="H24" s="120" t="str">
        <f t="shared" si="4"/>
        <v/>
      </c>
      <c r="I24" s="106"/>
      <c r="J24" s="106"/>
      <c r="K24" s="161"/>
      <c r="L24" s="124" t="str">
        <f t="shared" si="3"/>
        <v/>
      </c>
      <c r="M24" s="92" t="str">
        <f t="shared" si="2"/>
        <v/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.75" customHeight="1" x14ac:dyDescent="0.25">
      <c r="A25" s="98">
        <v>16</v>
      </c>
      <c r="B25" s="103"/>
      <c r="C25" s="103"/>
      <c r="D25" s="103"/>
      <c r="E25" s="153" t="str">
        <f t="shared" si="5"/>
        <v/>
      </c>
      <c r="F25" s="159"/>
      <c r="G25" s="99">
        <f t="shared" si="0"/>
        <v>1900</v>
      </c>
      <c r="H25" s="120" t="str">
        <f t="shared" si="4"/>
        <v/>
      </c>
      <c r="I25" s="106"/>
      <c r="J25" s="106"/>
      <c r="K25" s="161"/>
      <c r="L25" s="124" t="str">
        <f t="shared" si="3"/>
        <v/>
      </c>
      <c r="M25" s="92" t="str">
        <f t="shared" si="2"/>
        <v/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15.75" customHeight="1" x14ac:dyDescent="0.25">
      <c r="A26" s="98">
        <v>17</v>
      </c>
      <c r="B26" s="103"/>
      <c r="C26" s="103"/>
      <c r="D26" s="103"/>
      <c r="E26" s="153" t="str">
        <f t="shared" si="5"/>
        <v/>
      </c>
      <c r="F26" s="159"/>
      <c r="G26" s="99">
        <f t="shared" si="0"/>
        <v>1900</v>
      </c>
      <c r="H26" s="120" t="str">
        <f t="shared" si="4"/>
        <v/>
      </c>
      <c r="I26" s="106"/>
      <c r="J26" s="106"/>
      <c r="K26" s="161"/>
      <c r="L26" s="124" t="str">
        <f t="shared" si="3"/>
        <v/>
      </c>
      <c r="M26" s="92" t="str">
        <f t="shared" si="2"/>
        <v/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5.75" customHeight="1" x14ac:dyDescent="0.25">
      <c r="A27" s="98">
        <v>18</v>
      </c>
      <c r="B27" s="103"/>
      <c r="C27" s="103"/>
      <c r="D27" s="103"/>
      <c r="E27" s="153" t="str">
        <f t="shared" si="5"/>
        <v/>
      </c>
      <c r="F27" s="159"/>
      <c r="G27" s="99">
        <f t="shared" si="0"/>
        <v>1900</v>
      </c>
      <c r="H27" s="120" t="str">
        <f t="shared" si="4"/>
        <v/>
      </c>
      <c r="I27" s="106"/>
      <c r="J27" s="106"/>
      <c r="K27" s="161"/>
      <c r="L27" s="124" t="str">
        <f t="shared" si="3"/>
        <v/>
      </c>
      <c r="M27" s="92" t="str">
        <f t="shared" si="2"/>
        <v/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15.75" customHeight="1" x14ac:dyDescent="0.25">
      <c r="A28" s="98">
        <v>19</v>
      </c>
      <c r="B28" s="103"/>
      <c r="C28" s="103"/>
      <c r="D28" s="103"/>
      <c r="E28" s="153" t="str">
        <f t="shared" si="5"/>
        <v/>
      </c>
      <c r="F28" s="159"/>
      <c r="G28" s="99">
        <f t="shared" si="0"/>
        <v>1900</v>
      </c>
      <c r="H28" s="120" t="str">
        <f t="shared" si="4"/>
        <v/>
      </c>
      <c r="I28" s="106"/>
      <c r="J28" s="106"/>
      <c r="K28" s="161"/>
      <c r="L28" s="124" t="str">
        <f t="shared" si="3"/>
        <v/>
      </c>
      <c r="M28" s="92" t="str">
        <f t="shared" si="2"/>
        <v/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.75" customHeight="1" x14ac:dyDescent="0.25">
      <c r="A29" s="98">
        <v>20</v>
      </c>
      <c r="B29" s="103"/>
      <c r="C29" s="103"/>
      <c r="D29" s="103"/>
      <c r="E29" s="153" t="str">
        <f t="shared" si="5"/>
        <v/>
      </c>
      <c r="F29" s="159"/>
      <c r="G29" s="99">
        <f t="shared" si="0"/>
        <v>1900</v>
      </c>
      <c r="H29" s="120" t="str">
        <f t="shared" si="4"/>
        <v/>
      </c>
      <c r="I29" s="106"/>
      <c r="J29" s="106"/>
      <c r="K29" s="161"/>
      <c r="L29" s="124" t="str">
        <f t="shared" si="3"/>
        <v/>
      </c>
      <c r="M29" s="92" t="str">
        <f t="shared" si="2"/>
        <v/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.75" customHeight="1" x14ac:dyDescent="0.25">
      <c r="A30" s="98">
        <v>21</v>
      </c>
      <c r="B30" s="103"/>
      <c r="C30" s="103"/>
      <c r="D30" s="103"/>
      <c r="E30" s="153" t="str">
        <f t="shared" si="5"/>
        <v/>
      </c>
      <c r="F30" s="159"/>
      <c r="G30" s="99">
        <f t="shared" si="0"/>
        <v>1900</v>
      </c>
      <c r="H30" s="120" t="str">
        <f t="shared" si="4"/>
        <v/>
      </c>
      <c r="I30" s="106"/>
      <c r="J30" s="106"/>
      <c r="K30" s="161"/>
      <c r="L30" s="124" t="str">
        <f t="shared" si="3"/>
        <v/>
      </c>
      <c r="M30" s="92" t="str">
        <f t="shared" si="2"/>
        <v/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15.75" customHeight="1" x14ac:dyDescent="0.25">
      <c r="A31" s="98">
        <v>22</v>
      </c>
      <c r="B31" s="103"/>
      <c r="C31" s="103"/>
      <c r="D31" s="103"/>
      <c r="E31" s="153" t="str">
        <f t="shared" si="5"/>
        <v/>
      </c>
      <c r="F31" s="159"/>
      <c r="G31" s="99">
        <f t="shared" si="0"/>
        <v>1900</v>
      </c>
      <c r="H31" s="120" t="str">
        <f t="shared" si="4"/>
        <v/>
      </c>
      <c r="I31" s="106"/>
      <c r="J31" s="106"/>
      <c r="K31" s="161"/>
      <c r="L31" s="124" t="str">
        <f t="shared" si="3"/>
        <v/>
      </c>
      <c r="M31" s="92" t="str">
        <f t="shared" si="2"/>
        <v/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.75" customHeight="1" x14ac:dyDescent="0.25">
      <c r="A32" s="98">
        <v>23</v>
      </c>
      <c r="B32" s="103"/>
      <c r="C32" s="103"/>
      <c r="D32" s="103"/>
      <c r="E32" s="153" t="str">
        <f t="shared" si="5"/>
        <v/>
      </c>
      <c r="F32" s="159"/>
      <c r="G32" s="99">
        <f t="shared" si="0"/>
        <v>1900</v>
      </c>
      <c r="H32" s="120" t="str">
        <f t="shared" si="4"/>
        <v/>
      </c>
      <c r="I32" s="106"/>
      <c r="J32" s="106"/>
      <c r="K32" s="161"/>
      <c r="L32" s="124" t="str">
        <f t="shared" si="3"/>
        <v/>
      </c>
      <c r="M32" s="92" t="str">
        <f t="shared" si="2"/>
        <v/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.75" customHeight="1" x14ac:dyDescent="0.25">
      <c r="A33" s="98">
        <v>24</v>
      </c>
      <c r="B33" s="103"/>
      <c r="C33" s="103"/>
      <c r="D33" s="103"/>
      <c r="E33" s="153" t="str">
        <f t="shared" si="5"/>
        <v/>
      </c>
      <c r="F33" s="159"/>
      <c r="G33" s="99">
        <f t="shared" si="0"/>
        <v>1900</v>
      </c>
      <c r="H33" s="120" t="str">
        <f t="shared" si="4"/>
        <v/>
      </c>
      <c r="I33" s="106"/>
      <c r="J33" s="106"/>
      <c r="K33" s="161"/>
      <c r="L33" s="124" t="str">
        <f t="shared" si="3"/>
        <v/>
      </c>
      <c r="M33" s="92" t="str">
        <f t="shared" si="2"/>
        <v/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 x14ac:dyDescent="0.25">
      <c r="A34" s="98">
        <v>25</v>
      </c>
      <c r="B34" s="103"/>
      <c r="C34" s="103"/>
      <c r="D34" s="103"/>
      <c r="E34" s="153" t="str">
        <f t="shared" si="5"/>
        <v/>
      </c>
      <c r="F34" s="159"/>
      <c r="G34" s="99">
        <f t="shared" si="0"/>
        <v>1900</v>
      </c>
      <c r="H34" s="120" t="str">
        <f t="shared" si="4"/>
        <v/>
      </c>
      <c r="I34" s="106"/>
      <c r="J34" s="106"/>
      <c r="K34" s="161"/>
      <c r="L34" s="124" t="str">
        <f t="shared" si="3"/>
        <v/>
      </c>
      <c r="M34" s="92" t="str">
        <f t="shared" si="2"/>
        <v/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.75" customHeight="1" x14ac:dyDescent="0.25">
      <c r="A35" s="98">
        <v>26</v>
      </c>
      <c r="B35" s="103"/>
      <c r="C35" s="103"/>
      <c r="D35" s="103"/>
      <c r="E35" s="153" t="str">
        <f t="shared" si="5"/>
        <v/>
      </c>
      <c r="F35" s="159"/>
      <c r="G35" s="99">
        <f t="shared" si="0"/>
        <v>1900</v>
      </c>
      <c r="H35" s="120" t="str">
        <f t="shared" si="4"/>
        <v/>
      </c>
      <c r="I35" s="106"/>
      <c r="J35" s="106"/>
      <c r="K35" s="161"/>
      <c r="L35" s="124" t="str">
        <f t="shared" si="3"/>
        <v/>
      </c>
      <c r="M35" s="92" t="str">
        <f t="shared" si="2"/>
        <v/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.75" customHeight="1" x14ac:dyDescent="0.25">
      <c r="A36" s="98">
        <v>27</v>
      </c>
      <c r="B36" s="103"/>
      <c r="C36" s="103"/>
      <c r="D36" s="103"/>
      <c r="E36" s="153" t="str">
        <f t="shared" si="5"/>
        <v/>
      </c>
      <c r="F36" s="159"/>
      <c r="G36" s="99">
        <f t="shared" si="0"/>
        <v>1900</v>
      </c>
      <c r="H36" s="120" t="str">
        <f t="shared" si="4"/>
        <v/>
      </c>
      <c r="I36" s="106"/>
      <c r="J36" s="106"/>
      <c r="K36" s="161"/>
      <c r="L36" s="124" t="str">
        <f t="shared" si="3"/>
        <v/>
      </c>
      <c r="M36" s="92" t="str">
        <f t="shared" si="2"/>
        <v/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.75" customHeight="1" x14ac:dyDescent="0.25">
      <c r="A37" s="98">
        <v>28</v>
      </c>
      <c r="B37" s="103"/>
      <c r="C37" s="103"/>
      <c r="D37" s="103"/>
      <c r="E37" s="153" t="str">
        <f t="shared" si="5"/>
        <v/>
      </c>
      <c r="F37" s="159"/>
      <c r="G37" s="99">
        <f t="shared" si="0"/>
        <v>1900</v>
      </c>
      <c r="H37" s="120" t="str">
        <f t="shared" si="4"/>
        <v/>
      </c>
      <c r="I37" s="106"/>
      <c r="J37" s="106"/>
      <c r="K37" s="161"/>
      <c r="L37" s="124" t="str">
        <f t="shared" si="3"/>
        <v/>
      </c>
      <c r="M37" s="92" t="str">
        <f t="shared" si="2"/>
        <v/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 x14ac:dyDescent="0.25">
      <c r="A38" s="98">
        <v>29</v>
      </c>
      <c r="B38" s="103"/>
      <c r="C38" s="103"/>
      <c r="D38" s="103"/>
      <c r="E38" s="153" t="str">
        <f t="shared" si="5"/>
        <v/>
      </c>
      <c r="F38" s="159"/>
      <c r="G38" s="99">
        <f t="shared" si="0"/>
        <v>1900</v>
      </c>
      <c r="H38" s="120" t="str">
        <f t="shared" si="4"/>
        <v/>
      </c>
      <c r="I38" s="106"/>
      <c r="J38" s="106"/>
      <c r="K38" s="161"/>
      <c r="L38" s="124" t="str">
        <f t="shared" si="3"/>
        <v/>
      </c>
      <c r="M38" s="92" t="str">
        <f t="shared" si="2"/>
        <v/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 x14ac:dyDescent="0.25">
      <c r="A39" s="98">
        <v>30</v>
      </c>
      <c r="B39" s="103"/>
      <c r="C39" s="103"/>
      <c r="D39" s="103"/>
      <c r="E39" s="153" t="str">
        <f t="shared" si="5"/>
        <v/>
      </c>
      <c r="F39" s="159"/>
      <c r="G39" s="99">
        <f t="shared" si="0"/>
        <v>1900</v>
      </c>
      <c r="H39" s="120" t="str">
        <f t="shared" si="4"/>
        <v/>
      </c>
      <c r="I39" s="106"/>
      <c r="J39" s="106"/>
      <c r="K39" s="161"/>
      <c r="L39" s="124" t="str">
        <f t="shared" si="3"/>
        <v/>
      </c>
      <c r="M39" s="92" t="str">
        <f t="shared" si="2"/>
        <v/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 x14ac:dyDescent="0.25">
      <c r="A40" s="98">
        <v>31</v>
      </c>
      <c r="B40" s="103"/>
      <c r="C40" s="103"/>
      <c r="D40" s="103"/>
      <c r="E40" s="153" t="str">
        <f t="shared" si="5"/>
        <v/>
      </c>
      <c r="F40" s="159"/>
      <c r="G40" s="99">
        <f t="shared" si="0"/>
        <v>1900</v>
      </c>
      <c r="H40" s="120" t="str">
        <f t="shared" si="4"/>
        <v/>
      </c>
      <c r="I40" s="106"/>
      <c r="J40" s="106"/>
      <c r="K40" s="161"/>
      <c r="L40" s="124" t="str">
        <f t="shared" si="3"/>
        <v/>
      </c>
      <c r="M40" s="92" t="str">
        <f t="shared" si="2"/>
        <v/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 x14ac:dyDescent="0.25">
      <c r="A41" s="98">
        <v>32</v>
      </c>
      <c r="B41" s="103"/>
      <c r="C41" s="103"/>
      <c r="D41" s="103"/>
      <c r="E41" s="153" t="str">
        <f t="shared" si="5"/>
        <v/>
      </c>
      <c r="F41" s="159"/>
      <c r="G41" s="99">
        <f t="shared" si="0"/>
        <v>1900</v>
      </c>
      <c r="H41" s="120" t="str">
        <f t="shared" si="4"/>
        <v/>
      </c>
      <c r="I41" s="106"/>
      <c r="J41" s="106"/>
      <c r="K41" s="161"/>
      <c r="L41" s="124" t="str">
        <f t="shared" si="3"/>
        <v/>
      </c>
      <c r="M41" s="92" t="str">
        <f t="shared" si="2"/>
        <v/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 x14ac:dyDescent="0.25">
      <c r="A42" s="98">
        <v>33</v>
      </c>
      <c r="B42" s="103"/>
      <c r="C42" s="103"/>
      <c r="D42" s="103"/>
      <c r="E42" s="153" t="str">
        <f t="shared" si="5"/>
        <v/>
      </c>
      <c r="F42" s="159"/>
      <c r="G42" s="99">
        <f t="shared" si="0"/>
        <v>1900</v>
      </c>
      <c r="H42" s="120" t="str">
        <f t="shared" si="4"/>
        <v/>
      </c>
      <c r="I42" s="106"/>
      <c r="J42" s="106"/>
      <c r="K42" s="161"/>
      <c r="L42" s="124" t="str">
        <f t="shared" si="3"/>
        <v/>
      </c>
      <c r="M42" s="92" t="str">
        <f t="shared" si="2"/>
        <v/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 x14ac:dyDescent="0.25">
      <c r="A43" s="98">
        <v>34</v>
      </c>
      <c r="B43" s="103"/>
      <c r="C43" s="103"/>
      <c r="D43" s="103"/>
      <c r="E43" s="153" t="str">
        <f t="shared" si="5"/>
        <v/>
      </c>
      <c r="F43" s="159"/>
      <c r="G43" s="99">
        <f t="shared" si="0"/>
        <v>1900</v>
      </c>
      <c r="H43" s="120" t="str">
        <f t="shared" si="4"/>
        <v/>
      </c>
      <c r="I43" s="106"/>
      <c r="J43" s="106"/>
      <c r="K43" s="161"/>
      <c r="L43" s="124" t="str">
        <f t="shared" si="3"/>
        <v/>
      </c>
      <c r="M43" s="92" t="str">
        <f t="shared" si="2"/>
        <v/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 x14ac:dyDescent="0.25">
      <c r="A44" s="98">
        <v>35</v>
      </c>
      <c r="B44" s="103"/>
      <c r="C44" s="103"/>
      <c r="D44" s="103"/>
      <c r="E44" s="153" t="str">
        <f t="shared" si="5"/>
        <v/>
      </c>
      <c r="F44" s="159"/>
      <c r="G44" s="99">
        <f t="shared" si="0"/>
        <v>1900</v>
      </c>
      <c r="H44" s="120" t="str">
        <f t="shared" si="4"/>
        <v/>
      </c>
      <c r="I44" s="106"/>
      <c r="J44" s="106"/>
      <c r="K44" s="161"/>
      <c r="L44" s="124" t="str">
        <f t="shared" si="3"/>
        <v/>
      </c>
      <c r="M44" s="92" t="str">
        <f t="shared" si="2"/>
        <v/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 x14ac:dyDescent="0.25">
      <c r="A45" s="98">
        <v>36</v>
      </c>
      <c r="B45" s="103"/>
      <c r="C45" s="103"/>
      <c r="D45" s="103"/>
      <c r="E45" s="153" t="str">
        <f t="shared" si="5"/>
        <v/>
      </c>
      <c r="F45" s="159"/>
      <c r="G45" s="99">
        <f t="shared" si="0"/>
        <v>1900</v>
      </c>
      <c r="H45" s="120" t="str">
        <f t="shared" si="4"/>
        <v/>
      </c>
      <c r="I45" s="106"/>
      <c r="J45" s="106"/>
      <c r="K45" s="161"/>
      <c r="L45" s="124" t="str">
        <f t="shared" si="3"/>
        <v/>
      </c>
      <c r="M45" s="92" t="str">
        <f t="shared" si="2"/>
        <v/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.75" customHeight="1" x14ac:dyDescent="0.25">
      <c r="A46" s="98">
        <v>37</v>
      </c>
      <c r="B46" s="103"/>
      <c r="C46" s="103"/>
      <c r="D46" s="103"/>
      <c r="E46" s="153" t="str">
        <f t="shared" si="5"/>
        <v/>
      </c>
      <c r="F46" s="159"/>
      <c r="G46" s="99">
        <f t="shared" si="0"/>
        <v>1900</v>
      </c>
      <c r="H46" s="120" t="str">
        <f t="shared" si="4"/>
        <v/>
      </c>
      <c r="I46" s="106"/>
      <c r="J46" s="106"/>
      <c r="K46" s="161"/>
      <c r="L46" s="124" t="str">
        <f t="shared" si="3"/>
        <v/>
      </c>
      <c r="M46" s="92" t="str">
        <f t="shared" si="2"/>
        <v/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 x14ac:dyDescent="0.25">
      <c r="A47" s="98">
        <v>38</v>
      </c>
      <c r="B47" s="103"/>
      <c r="C47" s="103"/>
      <c r="D47" s="103"/>
      <c r="E47" s="153" t="str">
        <f t="shared" si="5"/>
        <v/>
      </c>
      <c r="F47" s="159"/>
      <c r="G47" s="99">
        <f t="shared" si="0"/>
        <v>1900</v>
      </c>
      <c r="H47" s="120" t="str">
        <f t="shared" si="4"/>
        <v/>
      </c>
      <c r="I47" s="106"/>
      <c r="J47" s="106"/>
      <c r="K47" s="161"/>
      <c r="L47" s="124" t="str">
        <f t="shared" si="3"/>
        <v/>
      </c>
      <c r="M47" s="92" t="str">
        <f t="shared" si="2"/>
        <v/>
      </c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 x14ac:dyDescent="0.25">
      <c r="A48" s="98">
        <v>39</v>
      </c>
      <c r="B48" s="103"/>
      <c r="C48" s="103"/>
      <c r="D48" s="103"/>
      <c r="E48" s="153" t="str">
        <f t="shared" si="5"/>
        <v/>
      </c>
      <c r="F48" s="159"/>
      <c r="G48" s="99">
        <f t="shared" si="0"/>
        <v>1900</v>
      </c>
      <c r="H48" s="120" t="str">
        <f t="shared" si="4"/>
        <v/>
      </c>
      <c r="I48" s="106"/>
      <c r="J48" s="106"/>
      <c r="K48" s="161"/>
      <c r="L48" s="124" t="str">
        <f t="shared" si="3"/>
        <v/>
      </c>
      <c r="M48" s="92" t="str">
        <f t="shared" si="2"/>
        <v/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.75" customHeight="1" x14ac:dyDescent="0.25">
      <c r="A49" s="100">
        <v>40</v>
      </c>
      <c r="B49" s="104"/>
      <c r="C49" s="104"/>
      <c r="D49" s="104"/>
      <c r="E49" s="154" t="str">
        <f t="shared" si="5"/>
        <v/>
      </c>
      <c r="F49" s="160"/>
      <c r="G49" s="101">
        <f t="shared" si="0"/>
        <v>1900</v>
      </c>
      <c r="H49" s="121" t="str">
        <f t="shared" si="4"/>
        <v/>
      </c>
      <c r="I49" s="107"/>
      <c r="J49" s="107"/>
      <c r="K49" s="160"/>
      <c r="L49" s="125" t="str">
        <f t="shared" si="3"/>
        <v/>
      </c>
      <c r="M49" s="92" t="str">
        <f t="shared" si="2"/>
        <v/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.75" customHeight="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.75" hidden="1" customHeigh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.75" hidden="1" customHeight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.75" hidden="1" customHeight="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.75" hidden="1" customHeight="1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.75" hidden="1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.75" hidden="1" customHeigh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.75" hidden="1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.75" hidden="1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.75" hidden="1" customHeight="1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.75" hidden="1" customHeight="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.75" hidden="1" customHeigh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92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.75" hidden="1" customHeigh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92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.75" hidden="1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92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.75" hidden="1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92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.75" hidden="1" customHeigh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92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.75" hidden="1" customHeight="1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92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.75" hidden="1" customHeigh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92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.75" hidden="1" customHeight="1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92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.75" hidden="1" customHeight="1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2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.75" hidden="1" customHeight="1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92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.75" hidden="1" customHeight="1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92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.75" hidden="1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92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.75" hidden="1" customHeight="1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92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hidden="1" customHeight="1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92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.75" hidden="1" customHeight="1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9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.75" hidden="1" customHeight="1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92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.75" hidden="1" customHeight="1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92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.75" hidden="1" customHeight="1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92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.75" hidden="1" customHeight="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92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5.75" hidden="1" customHeight="1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92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5.75" hidden="1" customHeight="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92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5.75" hidden="1" customHeight="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92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5.75" hidden="1" customHeight="1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92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5.75" hidden="1" customHeight="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92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5.75" hidden="1" customHeight="1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92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.75" hidden="1" customHeight="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92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.75" hidden="1" customHeight="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92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5.75" hidden="1" customHeight="1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92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5.75" hidden="1" customHeight="1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92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5.75" hidden="1" customHeight="1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92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5.75" hidden="1" customHeight="1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92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5.75" hidden="1" customHeight="1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92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5.75" hidden="1" customHeight="1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92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5.75" hidden="1" customHeight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92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5.75" hidden="1" customHeight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92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5.75" hidden="1" customHeight="1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92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5.75" hidden="1" customHeight="1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92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.75" hidden="1" customHeigh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92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.75" hidden="1" customHeight="1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92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5.75" hidden="1" customHeigh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92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5.75" hidden="1" customHeight="1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92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5.75" hidden="1" customHeight="1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92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5.75" hidden="1" customHeight="1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92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5.75" hidden="1" customHeight="1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92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5.75" hidden="1" customHeight="1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92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5.75" hidden="1" customHeight="1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92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5.75" hidden="1" customHeight="1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92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5.75" hidden="1" customHeight="1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92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5.75" hidden="1" customHeight="1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92" t="str">
        <f>IF(B59="","",IF(OR(B59="", C59="",D59="",F59="",I59="",J59="",K59=""),"incomplet","valide"))</f>
        <v/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.75" hidden="1" customHeight="1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.75" hidden="1" customHeight="1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5.75" hidden="1" customHeight="1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5.75" hidden="1" customHeight="1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5.75" hidden="1" customHeight="1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5.75" hidden="1" customHeight="1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5.75" hidden="1" customHeigh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5.75" hidden="1" customHeigh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5.75" hidden="1" customHeight="1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5.75" hidden="1" customHeight="1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5.75" hidden="1" customHeight="1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5.75" hidden="1" customHeight="1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.75" hidden="1" customHeight="1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.75" hidden="1" customHeight="1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5.75" hidden="1" customHeight="1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5.75" hidden="1" customHeight="1" x14ac:dyDescent="0.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5.75" hidden="1" customHeight="1" x14ac:dyDescent="0.2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5.75" hidden="1" customHeigh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5.75" hidden="1" customHeight="1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5.75" hidden="1" customHeight="1" x14ac:dyDescent="0.2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5.75" hidden="1" customHeight="1" x14ac:dyDescent="0.2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5.75" hidden="1" customHeight="1" x14ac:dyDescent="0.25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5.75" hidden="1" customHeight="1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5.75" hidden="1" customHeight="1" x14ac:dyDescent="0.25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5.75" hidden="1" customHeight="1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5.75" hidden="1" customHeight="1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5.75" hidden="1" customHeight="1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5.75" hidden="1" customHeight="1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.75" hidden="1" customHeight="1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.75" hidden="1" customHeight="1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5.75" hidden="1" customHeight="1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5.75" hidden="1" customHeight="1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5.75" hidden="1" customHeight="1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5.75" hidden="1" customHeight="1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5.75" hidden="1" customHeight="1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5.75" hidden="1" customHeight="1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5.75" hidden="1" customHeight="1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5.75" hidden="1" customHeight="1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5.75" hidden="1" customHeight="1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5.75" hidden="1" customHeight="1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5.75" hidden="1" customHeight="1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.75" hidden="1" customHeight="1" x14ac:dyDescent="0.25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.75" hidden="1" customHeight="1" x14ac:dyDescent="0.2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5.75" hidden="1" customHeight="1" x14ac:dyDescent="0.25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5.75" hidden="1" customHeight="1" x14ac:dyDescent="0.25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5.75" hidden="1" customHeight="1" x14ac:dyDescent="0.2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5.75" hidden="1" customHeight="1" x14ac:dyDescent="0.25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5.75" hidden="1" customHeight="1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5.75" hidden="1" customHeight="1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5.75" hidden="1" customHeight="1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.75" hidden="1" customHeight="1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.75" hidden="1" customHeight="1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5.75" hidden="1" customHeight="1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5.75" hidden="1" customHeight="1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5.75" hidden="1" customHeight="1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5.75" hidden="1" customHeight="1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5.75" hidden="1" customHeight="1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5.75" hidden="1" customHeight="1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5.75" hidden="1" customHeight="1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5.75" hidden="1" customHeight="1" x14ac:dyDescent="0.25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5.75" hidden="1" customHeight="1" x14ac:dyDescent="0.25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5.75" hidden="1" customHeight="1" x14ac:dyDescent="0.25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5.75" hidden="1" customHeight="1" x14ac:dyDescent="0.25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5.75" hidden="1" customHeight="1" x14ac:dyDescent="0.25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5.75" hidden="1" customHeight="1" x14ac:dyDescent="0.25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5.75" hidden="1" customHeight="1" x14ac:dyDescent="0.2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.75" hidden="1" customHeight="1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.75" hidden="1" customHeight="1" x14ac:dyDescent="0.25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5.75" hidden="1" customHeight="1" x14ac:dyDescent="0.25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5.75" hidden="1" customHeight="1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5.75" hidden="1" customHeight="1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5.75" hidden="1" customHeight="1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5.75" hidden="1" customHeight="1" x14ac:dyDescent="0.25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5.75" hidden="1" customHeight="1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5.75" hidden="1" customHeight="1" x14ac:dyDescent="0.25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.75" hidden="1" customHeight="1" x14ac:dyDescent="0.2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.75" hidden="1" customHeight="1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5.75" hidden="1" customHeight="1" x14ac:dyDescent="0.25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5.75" hidden="1" customHeight="1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5.75" hidden="1" customHeight="1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5.75" hidden="1" customHeight="1" x14ac:dyDescent="0.25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.75" hidden="1" customHeight="1" x14ac:dyDescent="0.25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.75" hidden="1" customHeight="1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5.75" hidden="1" customHeight="1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5.75" hidden="1" customHeight="1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5.75" hidden="1" customHeight="1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5.75" hidden="1" customHeight="1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5.75" hidden="1" customHeight="1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5.75" hidden="1" customHeight="1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5.75" hidden="1" customHeight="1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5.75" hidden="1" customHeight="1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5.75" hidden="1" customHeight="1" x14ac:dyDescent="0.2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5.75" hidden="1" customHeight="1" x14ac:dyDescent="0.2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5.75" hidden="1" customHeight="1" x14ac:dyDescent="0.25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.75" hidden="1" customHeight="1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.75" hidden="1" customHeight="1" x14ac:dyDescent="0.2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5.75" hidden="1" customHeight="1" x14ac:dyDescent="0.25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5.75" hidden="1" customHeight="1" x14ac:dyDescent="0.25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5.75" hidden="1" customHeight="1" x14ac:dyDescent="0.25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5.75" hidden="1" customHeight="1" x14ac:dyDescent="0.25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5.75" hidden="1" customHeight="1" x14ac:dyDescent="0.25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5.75" hidden="1" customHeight="1" x14ac:dyDescent="0.25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5.75" hidden="1" customHeight="1" x14ac:dyDescent="0.25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5.75" hidden="1" customHeight="1" x14ac:dyDescent="0.25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5.75" hidden="1" customHeight="1" x14ac:dyDescent="0.2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5.75" hidden="1" customHeight="1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5.75" hidden="1" customHeight="1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5.75" hidden="1" customHeight="1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5.75" hidden="1" customHeight="1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5.75" hidden="1" customHeight="1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.75" hidden="1" customHeight="1" x14ac:dyDescent="0.25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.75" hidden="1" customHeight="1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5.75" hidden="1" customHeight="1" x14ac:dyDescent="0.25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5.75" hidden="1" customHeight="1" x14ac:dyDescent="0.25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5.75" hidden="1" customHeight="1" x14ac:dyDescent="0.25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5.75" hidden="1" customHeight="1" x14ac:dyDescent="0.2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5.75" hidden="1" customHeight="1" x14ac:dyDescent="0.25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5.75" hidden="1" customHeight="1" x14ac:dyDescent="0.25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5.75" hidden="1" customHeight="1" x14ac:dyDescent="0.25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hidden="1" customHeight="1" x14ac:dyDescent="0.25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hidden="1" customHeight="1" x14ac:dyDescent="0.2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5.75" hidden="1" customHeight="1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5.75" hidden="1" customHeight="1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5.75" hidden="1" customHeight="1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5.75" hidden="1" customHeight="1" x14ac:dyDescent="0.25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5.75" hidden="1" customHeight="1" x14ac:dyDescent="0.2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5.75" hidden="1" customHeight="1" x14ac:dyDescent="0.25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5.75" hidden="1" customHeight="1" x14ac:dyDescent="0.25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5.75" hidden="1" customHeight="1" x14ac:dyDescent="0.25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5.75" hidden="1" customHeight="1" x14ac:dyDescent="0.25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5.75" hidden="1" customHeight="1" x14ac:dyDescent="0.25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5.75" hidden="1" customHeight="1" x14ac:dyDescent="0.2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5.75" hidden="1" customHeight="1" x14ac:dyDescent="0.25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5.75" hidden="1" customHeight="1" x14ac:dyDescent="0.25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5.75" hidden="1" customHeight="1" x14ac:dyDescent="0.25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5.75" hidden="1" customHeight="1" x14ac:dyDescent="0.2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5.75" hidden="1" customHeight="1" x14ac:dyDescent="0.25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 hidden="1" customHeight="1" x14ac:dyDescent="0.25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5.75" hidden="1" customHeight="1" x14ac:dyDescent="0.25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5.75" hidden="1" customHeight="1" x14ac:dyDescent="0.25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5.75" hidden="1" customHeight="1" x14ac:dyDescent="0.25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5.75" hidden="1" customHeight="1" x14ac:dyDescent="0.25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5.75" hidden="1" customHeight="1" x14ac:dyDescent="0.25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5.75" hidden="1" customHeight="1" x14ac:dyDescent="0.25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5.75" hidden="1" customHeight="1" x14ac:dyDescent="0.25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5.75" hidden="1" customHeight="1" x14ac:dyDescent="0.2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5.75" hidden="1" customHeight="1" x14ac:dyDescent="0.25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5.75" hidden="1" customHeight="1" x14ac:dyDescent="0.25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5.75" hidden="1" customHeight="1" x14ac:dyDescent="0.25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5.75" hidden="1" customHeight="1" x14ac:dyDescent="0.25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5.75" hidden="1" customHeight="1" x14ac:dyDescent="0.25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5.75" hidden="1" customHeight="1" x14ac:dyDescent="0.25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5.75" hidden="1" customHeight="1" x14ac:dyDescent="0.25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5.75" hidden="1" customHeight="1" x14ac:dyDescent="0.25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5.75" hidden="1" customHeight="1" x14ac:dyDescent="0.25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5.75" hidden="1" customHeight="1" x14ac:dyDescent="0.2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5.75" hidden="1" customHeight="1" x14ac:dyDescent="0.25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5.75" hidden="1" customHeight="1" x14ac:dyDescent="0.2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5.75" hidden="1" customHeight="1" x14ac:dyDescent="0.25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5.75" hidden="1" customHeight="1" x14ac:dyDescent="0.25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5.75" hidden="1" customHeight="1" x14ac:dyDescent="0.25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5.75" hidden="1" customHeight="1" x14ac:dyDescent="0.25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5.75" hidden="1" customHeight="1" x14ac:dyDescent="0.25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5.75" hidden="1" customHeight="1" x14ac:dyDescent="0.25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5.75" hidden="1" customHeight="1" x14ac:dyDescent="0.25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5.75" hidden="1" customHeight="1" x14ac:dyDescent="0.2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5.75" hidden="1" customHeight="1" x14ac:dyDescent="0.25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5.75" hidden="1" customHeight="1" x14ac:dyDescent="0.25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5.75" hidden="1" customHeight="1" x14ac:dyDescent="0.25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5.75" hidden="1" customHeight="1" x14ac:dyDescent="0.25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5.75" hidden="1" customHeight="1" x14ac:dyDescent="0.2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5.75" hidden="1" customHeight="1" x14ac:dyDescent="0.2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5.75" hidden="1" customHeight="1" x14ac:dyDescent="0.2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5.75" hidden="1" customHeight="1" x14ac:dyDescent="0.2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5.75" hidden="1" customHeight="1" x14ac:dyDescent="0.2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5.75" hidden="1" customHeight="1" x14ac:dyDescent="0.2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5.75" hidden="1" customHeight="1" x14ac:dyDescent="0.2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5.75" hidden="1" customHeight="1" x14ac:dyDescent="0.2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5.75" hidden="1" customHeight="1" x14ac:dyDescent="0.2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5.75" hidden="1" customHeight="1" x14ac:dyDescent="0.2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5.75" hidden="1" customHeight="1" x14ac:dyDescent="0.2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5.75" hidden="1" customHeight="1" x14ac:dyDescent="0.2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5.75" hidden="1" customHeight="1" x14ac:dyDescent="0.2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5.75" hidden="1" customHeight="1" x14ac:dyDescent="0.2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5.75" hidden="1" customHeight="1" x14ac:dyDescent="0.2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5.75" hidden="1" customHeight="1" x14ac:dyDescent="0.2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5.75" hidden="1" customHeight="1" x14ac:dyDescent="0.2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5.75" hidden="1" customHeight="1" x14ac:dyDescent="0.2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5.75" hidden="1" customHeight="1" x14ac:dyDescent="0.2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5.75" hidden="1" customHeight="1" x14ac:dyDescent="0.2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5.75" hidden="1" customHeight="1" x14ac:dyDescent="0.2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5.75" hidden="1" customHeight="1" x14ac:dyDescent="0.2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5.75" hidden="1" customHeight="1" x14ac:dyDescent="0.2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5.75" hidden="1" customHeight="1" x14ac:dyDescent="0.2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5.75" hidden="1" customHeight="1" x14ac:dyDescent="0.2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5.75" hidden="1" customHeight="1" x14ac:dyDescent="0.2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5.75" hidden="1" customHeight="1" x14ac:dyDescent="0.2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5.75" hidden="1" customHeight="1" x14ac:dyDescent="0.2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5.75" hidden="1" customHeight="1" x14ac:dyDescent="0.2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5.75" hidden="1" customHeight="1" x14ac:dyDescent="0.2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5.75" hidden="1" customHeight="1" x14ac:dyDescent="0.2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5.75" hidden="1" customHeight="1" x14ac:dyDescent="0.2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5.75" hidden="1" customHeight="1" x14ac:dyDescent="0.2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5.75" hidden="1" customHeight="1" x14ac:dyDescent="0.2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5.75" hidden="1" customHeight="1" x14ac:dyDescent="0.2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5.75" hidden="1" customHeight="1" x14ac:dyDescent="0.2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5.75" hidden="1" customHeight="1" x14ac:dyDescent="0.2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5.75" hidden="1" customHeight="1" x14ac:dyDescent="0.2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5.75" hidden="1" customHeight="1" x14ac:dyDescent="0.2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5.75" hidden="1" customHeight="1" x14ac:dyDescent="0.2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5.75" hidden="1" customHeight="1" x14ac:dyDescent="0.2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5.75" hidden="1" customHeight="1" x14ac:dyDescent="0.2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5.75" hidden="1" customHeight="1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5.75" hidden="1" customHeight="1" x14ac:dyDescent="0.2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5.75" hidden="1" customHeight="1" x14ac:dyDescent="0.2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5.75" hidden="1" customHeight="1" x14ac:dyDescent="0.2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5.75" hidden="1" customHeight="1" x14ac:dyDescent="0.25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5.75" hidden="1" customHeight="1" x14ac:dyDescent="0.25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5.75" hidden="1" customHeight="1" x14ac:dyDescent="0.25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5.75" hidden="1" customHeight="1" x14ac:dyDescent="0.25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5.75" hidden="1" customHeight="1" x14ac:dyDescent="0.25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5.75" hidden="1" customHeight="1" x14ac:dyDescent="0.25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5.75" hidden="1" customHeight="1" x14ac:dyDescent="0.25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5.75" hidden="1" customHeight="1" x14ac:dyDescent="0.25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5.75" hidden="1" customHeight="1" x14ac:dyDescent="0.25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5.75" hidden="1" customHeight="1" x14ac:dyDescent="0.2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5.75" hidden="1" customHeight="1" x14ac:dyDescent="0.25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5.75" hidden="1" customHeight="1" x14ac:dyDescent="0.25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5.75" hidden="1" customHeight="1" x14ac:dyDescent="0.25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5.75" hidden="1" customHeight="1" x14ac:dyDescent="0.25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5.75" hidden="1" customHeight="1" x14ac:dyDescent="0.25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5.75" hidden="1" customHeight="1" x14ac:dyDescent="0.25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5.75" hidden="1" customHeight="1" x14ac:dyDescent="0.25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5.75" hidden="1" customHeight="1" x14ac:dyDescent="0.25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5.75" hidden="1" customHeight="1" x14ac:dyDescent="0.25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5.75" hidden="1" customHeight="1" x14ac:dyDescent="0.2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5.75" hidden="1" customHeight="1" x14ac:dyDescent="0.25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5.75" hidden="1" customHeight="1" x14ac:dyDescent="0.25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5.75" hidden="1" customHeight="1" x14ac:dyDescent="0.25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5.75" hidden="1" customHeight="1" x14ac:dyDescent="0.25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5.75" hidden="1" customHeight="1" x14ac:dyDescent="0.25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5.75" hidden="1" customHeight="1" x14ac:dyDescent="0.25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5.75" hidden="1" customHeight="1" x14ac:dyDescent="0.25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5.75" hidden="1" customHeight="1" x14ac:dyDescent="0.25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5.75" hidden="1" customHeight="1" x14ac:dyDescent="0.25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5.75" hidden="1" customHeight="1" x14ac:dyDescent="0.2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5.75" hidden="1" customHeight="1" x14ac:dyDescent="0.25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5.75" hidden="1" customHeight="1" x14ac:dyDescent="0.25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5.75" hidden="1" customHeight="1" x14ac:dyDescent="0.25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5.75" hidden="1" customHeight="1" x14ac:dyDescent="0.25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5.75" hidden="1" customHeight="1" x14ac:dyDescent="0.25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5.75" hidden="1" customHeight="1" x14ac:dyDescent="0.25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5.75" hidden="1" customHeight="1" x14ac:dyDescent="0.25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5.75" hidden="1" customHeight="1" x14ac:dyDescent="0.25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5.75" hidden="1" customHeight="1" x14ac:dyDescent="0.25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5.75" hidden="1" customHeight="1" x14ac:dyDescent="0.2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5.75" hidden="1" customHeight="1" x14ac:dyDescent="0.25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5.75" hidden="1" customHeight="1" x14ac:dyDescent="0.25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5.75" hidden="1" customHeight="1" x14ac:dyDescent="0.25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5.75" hidden="1" customHeight="1" x14ac:dyDescent="0.25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5.75" hidden="1" customHeight="1" x14ac:dyDescent="0.25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5.75" hidden="1" customHeight="1" x14ac:dyDescent="0.25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5.75" hidden="1" customHeight="1" x14ac:dyDescent="0.25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5.75" hidden="1" customHeight="1" x14ac:dyDescent="0.25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5.75" hidden="1" customHeight="1" x14ac:dyDescent="0.25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5.75" hidden="1" customHeight="1" x14ac:dyDescent="0.2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5.75" hidden="1" customHeight="1" x14ac:dyDescent="0.25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5.75" hidden="1" customHeight="1" x14ac:dyDescent="0.25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5.75" hidden="1" customHeight="1" x14ac:dyDescent="0.25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5.75" hidden="1" customHeight="1" x14ac:dyDescent="0.25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5.75" hidden="1" customHeight="1" x14ac:dyDescent="0.25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5.75" hidden="1" customHeight="1" x14ac:dyDescent="0.25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5.75" hidden="1" customHeight="1" x14ac:dyDescent="0.25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5.75" hidden="1" customHeight="1" x14ac:dyDescent="0.25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5.75" hidden="1" customHeight="1" x14ac:dyDescent="0.25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5.75" hidden="1" customHeight="1" x14ac:dyDescent="0.2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5.75" hidden="1" customHeight="1" x14ac:dyDescent="0.25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5.75" hidden="1" customHeight="1" x14ac:dyDescent="0.25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5.75" hidden="1" customHeight="1" x14ac:dyDescent="0.25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5.75" hidden="1" customHeight="1" x14ac:dyDescent="0.25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5.75" hidden="1" customHeight="1" x14ac:dyDescent="0.25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5.75" hidden="1" customHeight="1" x14ac:dyDescent="0.25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5.75" hidden="1" customHeight="1" x14ac:dyDescent="0.25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5.75" hidden="1" customHeight="1" x14ac:dyDescent="0.25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5.75" hidden="1" customHeight="1" x14ac:dyDescent="0.25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5.75" hidden="1" customHeight="1" x14ac:dyDescent="0.2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5.75" hidden="1" customHeight="1" x14ac:dyDescent="0.25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5.75" hidden="1" customHeight="1" x14ac:dyDescent="0.25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5.75" hidden="1" customHeight="1" x14ac:dyDescent="0.25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5.75" hidden="1" customHeight="1" x14ac:dyDescent="0.25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5.75" hidden="1" customHeight="1" x14ac:dyDescent="0.25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5.75" hidden="1" customHeight="1" x14ac:dyDescent="0.25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5.75" hidden="1" customHeight="1" x14ac:dyDescent="0.25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5.75" hidden="1" customHeight="1" x14ac:dyDescent="0.25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5.75" hidden="1" customHeight="1" x14ac:dyDescent="0.25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5.75" hidden="1" customHeight="1" x14ac:dyDescent="0.2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5.75" hidden="1" customHeight="1" x14ac:dyDescent="0.25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5.75" hidden="1" customHeight="1" x14ac:dyDescent="0.25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5.75" hidden="1" customHeight="1" x14ac:dyDescent="0.25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5.75" hidden="1" customHeight="1" x14ac:dyDescent="0.25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5.75" hidden="1" customHeight="1" x14ac:dyDescent="0.25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5.75" hidden="1" customHeight="1" x14ac:dyDescent="0.25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5.75" hidden="1" customHeight="1" x14ac:dyDescent="0.25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5.75" hidden="1" customHeight="1" x14ac:dyDescent="0.25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5.75" hidden="1" customHeight="1" x14ac:dyDescent="0.25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5.75" hidden="1" customHeight="1" x14ac:dyDescent="0.2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5.75" hidden="1" customHeight="1" x14ac:dyDescent="0.25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5.75" hidden="1" customHeight="1" x14ac:dyDescent="0.25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5.75" hidden="1" customHeight="1" x14ac:dyDescent="0.25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5.75" hidden="1" customHeight="1" x14ac:dyDescent="0.25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5.75" hidden="1" customHeight="1" x14ac:dyDescent="0.25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5.75" hidden="1" customHeight="1" x14ac:dyDescent="0.25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5.75" hidden="1" customHeight="1" x14ac:dyDescent="0.25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5.75" hidden="1" customHeight="1" x14ac:dyDescent="0.25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5.75" hidden="1" customHeight="1" x14ac:dyDescent="0.25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5.75" hidden="1" customHeight="1" x14ac:dyDescent="0.2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5.75" hidden="1" customHeight="1" x14ac:dyDescent="0.25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5.75" hidden="1" customHeight="1" x14ac:dyDescent="0.25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5.75" hidden="1" customHeight="1" x14ac:dyDescent="0.25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5.75" hidden="1" customHeight="1" x14ac:dyDescent="0.25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5.75" hidden="1" customHeight="1" x14ac:dyDescent="0.25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5.75" hidden="1" customHeight="1" x14ac:dyDescent="0.25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5.75" hidden="1" customHeight="1" x14ac:dyDescent="0.25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5.75" hidden="1" customHeight="1" x14ac:dyDescent="0.25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5.75" hidden="1" customHeight="1" x14ac:dyDescent="0.25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5.75" hidden="1" customHeight="1" x14ac:dyDescent="0.2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5.75" hidden="1" customHeight="1" x14ac:dyDescent="0.25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5.75" hidden="1" customHeight="1" x14ac:dyDescent="0.25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5.75" hidden="1" customHeight="1" x14ac:dyDescent="0.25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5.75" hidden="1" customHeight="1" x14ac:dyDescent="0.25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5.75" hidden="1" customHeight="1" x14ac:dyDescent="0.25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5.75" hidden="1" customHeight="1" x14ac:dyDescent="0.25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5.75" hidden="1" customHeight="1" x14ac:dyDescent="0.25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5.75" hidden="1" customHeight="1" x14ac:dyDescent="0.25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5.75" hidden="1" customHeight="1" x14ac:dyDescent="0.25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5.75" hidden="1" customHeight="1" x14ac:dyDescent="0.2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5.75" hidden="1" customHeight="1" x14ac:dyDescent="0.25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5.75" hidden="1" customHeight="1" x14ac:dyDescent="0.25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5.75" hidden="1" customHeight="1" x14ac:dyDescent="0.25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5.75" hidden="1" customHeight="1" x14ac:dyDescent="0.25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5.75" hidden="1" customHeight="1" x14ac:dyDescent="0.25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5.75" hidden="1" customHeight="1" x14ac:dyDescent="0.25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5.75" hidden="1" customHeight="1" x14ac:dyDescent="0.25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5.75" hidden="1" customHeight="1" x14ac:dyDescent="0.25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5.75" hidden="1" customHeight="1" x14ac:dyDescent="0.25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5.75" hidden="1" customHeight="1" x14ac:dyDescent="0.2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5.75" hidden="1" customHeight="1" x14ac:dyDescent="0.25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5.75" hidden="1" customHeight="1" x14ac:dyDescent="0.25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5.75" hidden="1" customHeight="1" x14ac:dyDescent="0.25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5.75" hidden="1" customHeight="1" x14ac:dyDescent="0.25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5.75" hidden="1" customHeight="1" x14ac:dyDescent="0.25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5.75" hidden="1" customHeight="1" x14ac:dyDescent="0.25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5.75" hidden="1" customHeight="1" x14ac:dyDescent="0.25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5.75" hidden="1" customHeight="1" x14ac:dyDescent="0.25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5.75" hidden="1" customHeight="1" x14ac:dyDescent="0.25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5.75" hidden="1" customHeight="1" x14ac:dyDescent="0.2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5.75" hidden="1" customHeight="1" x14ac:dyDescent="0.25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5.75" hidden="1" customHeight="1" x14ac:dyDescent="0.25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5.75" hidden="1" customHeight="1" x14ac:dyDescent="0.25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5.75" hidden="1" customHeight="1" x14ac:dyDescent="0.25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5.75" hidden="1" customHeight="1" x14ac:dyDescent="0.25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5.75" hidden="1" customHeight="1" x14ac:dyDescent="0.25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5.75" hidden="1" customHeight="1" x14ac:dyDescent="0.25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5.75" hidden="1" customHeight="1" x14ac:dyDescent="0.25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5.75" hidden="1" customHeight="1" x14ac:dyDescent="0.25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5.75" hidden="1" customHeight="1" x14ac:dyDescent="0.25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5.75" hidden="1" customHeight="1" x14ac:dyDescent="0.25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5.75" hidden="1" customHeight="1" x14ac:dyDescent="0.25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5.75" hidden="1" customHeight="1" x14ac:dyDescent="0.25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5.75" hidden="1" customHeight="1" x14ac:dyDescent="0.25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5.75" hidden="1" customHeight="1" x14ac:dyDescent="0.25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5.75" hidden="1" customHeight="1" x14ac:dyDescent="0.25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5.75" hidden="1" customHeight="1" x14ac:dyDescent="0.25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5.75" hidden="1" customHeight="1" x14ac:dyDescent="0.25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5.75" hidden="1" customHeight="1" x14ac:dyDescent="0.25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5.75" hidden="1" customHeight="1" x14ac:dyDescent="0.25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5.75" hidden="1" customHeight="1" x14ac:dyDescent="0.25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5.75" hidden="1" customHeight="1" x14ac:dyDescent="0.25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5.75" hidden="1" customHeight="1" x14ac:dyDescent="0.25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5.75" hidden="1" customHeight="1" x14ac:dyDescent="0.25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5.75" hidden="1" customHeight="1" x14ac:dyDescent="0.25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5.75" hidden="1" customHeight="1" x14ac:dyDescent="0.25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5.75" hidden="1" customHeight="1" x14ac:dyDescent="0.25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5.75" hidden="1" customHeight="1" x14ac:dyDescent="0.25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5.75" hidden="1" customHeight="1" x14ac:dyDescent="0.25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5.75" hidden="1" customHeight="1" x14ac:dyDescent="0.25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5.75" hidden="1" customHeight="1" x14ac:dyDescent="0.25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5.75" hidden="1" customHeight="1" x14ac:dyDescent="0.25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5.75" hidden="1" customHeight="1" x14ac:dyDescent="0.25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5.75" hidden="1" customHeight="1" x14ac:dyDescent="0.25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5.75" hidden="1" customHeight="1" x14ac:dyDescent="0.25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5.75" hidden="1" customHeight="1" x14ac:dyDescent="0.25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5.75" hidden="1" customHeight="1" x14ac:dyDescent="0.25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5.75" hidden="1" customHeight="1" x14ac:dyDescent="0.25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5.75" hidden="1" customHeight="1" x14ac:dyDescent="0.25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5.75" hidden="1" customHeight="1" x14ac:dyDescent="0.25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5.75" hidden="1" customHeight="1" x14ac:dyDescent="0.25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5.75" hidden="1" customHeight="1" x14ac:dyDescent="0.25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5.75" hidden="1" customHeight="1" x14ac:dyDescent="0.25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5.75" hidden="1" customHeight="1" x14ac:dyDescent="0.25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5.75" hidden="1" customHeight="1" x14ac:dyDescent="0.25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5.75" hidden="1" customHeight="1" x14ac:dyDescent="0.25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5.75" hidden="1" customHeight="1" x14ac:dyDescent="0.25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5.75" hidden="1" customHeight="1" x14ac:dyDescent="0.25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5.75" hidden="1" customHeight="1" x14ac:dyDescent="0.25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5.75" hidden="1" customHeight="1" x14ac:dyDescent="0.25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5.75" hidden="1" customHeight="1" x14ac:dyDescent="0.25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5.75" hidden="1" customHeight="1" x14ac:dyDescent="0.25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5.75" hidden="1" customHeight="1" x14ac:dyDescent="0.25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5.75" hidden="1" customHeight="1" x14ac:dyDescent="0.25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5.75" hidden="1" customHeight="1" x14ac:dyDescent="0.25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5.75" hidden="1" customHeight="1" x14ac:dyDescent="0.25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5.75" hidden="1" customHeight="1" x14ac:dyDescent="0.25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5.75" hidden="1" customHeight="1" x14ac:dyDescent="0.25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5.75" hidden="1" customHeight="1" x14ac:dyDescent="0.25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5.75" hidden="1" customHeight="1" x14ac:dyDescent="0.25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5.75" hidden="1" customHeight="1" x14ac:dyDescent="0.25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5.75" hidden="1" customHeight="1" x14ac:dyDescent="0.25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5.75" hidden="1" customHeight="1" x14ac:dyDescent="0.25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5.75" hidden="1" customHeight="1" x14ac:dyDescent="0.25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5.75" hidden="1" customHeight="1" x14ac:dyDescent="0.25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5.75" hidden="1" customHeight="1" x14ac:dyDescent="0.25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5.75" hidden="1" customHeight="1" x14ac:dyDescent="0.25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5.75" hidden="1" customHeight="1" x14ac:dyDescent="0.25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5.75" hidden="1" customHeight="1" x14ac:dyDescent="0.25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5.75" hidden="1" customHeight="1" x14ac:dyDescent="0.25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5.75" hidden="1" customHeight="1" x14ac:dyDescent="0.25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5.75" hidden="1" customHeight="1" x14ac:dyDescent="0.25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5.75" hidden="1" customHeight="1" x14ac:dyDescent="0.25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5.75" hidden="1" customHeight="1" x14ac:dyDescent="0.25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5.75" hidden="1" customHeight="1" x14ac:dyDescent="0.25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5.75" hidden="1" customHeight="1" x14ac:dyDescent="0.25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5.75" hidden="1" customHeight="1" x14ac:dyDescent="0.25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5.75" hidden="1" customHeight="1" x14ac:dyDescent="0.25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5.75" hidden="1" customHeight="1" x14ac:dyDescent="0.25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5.75" hidden="1" customHeight="1" x14ac:dyDescent="0.25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5.75" hidden="1" customHeight="1" x14ac:dyDescent="0.25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5.75" hidden="1" customHeight="1" x14ac:dyDescent="0.25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5.75" hidden="1" customHeight="1" x14ac:dyDescent="0.25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5.75" hidden="1" customHeight="1" x14ac:dyDescent="0.25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5.75" hidden="1" customHeight="1" x14ac:dyDescent="0.25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5.75" hidden="1" customHeight="1" x14ac:dyDescent="0.25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5.75" hidden="1" customHeight="1" x14ac:dyDescent="0.25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5.75" hidden="1" customHeight="1" x14ac:dyDescent="0.25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5.75" hidden="1" customHeight="1" x14ac:dyDescent="0.25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5.75" hidden="1" customHeight="1" x14ac:dyDescent="0.25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5.75" hidden="1" customHeight="1" x14ac:dyDescent="0.25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5.75" hidden="1" customHeight="1" x14ac:dyDescent="0.25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5.75" hidden="1" customHeight="1" x14ac:dyDescent="0.25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5.75" hidden="1" customHeight="1" x14ac:dyDescent="0.25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5.75" hidden="1" customHeight="1" x14ac:dyDescent="0.25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5.75" hidden="1" customHeight="1" x14ac:dyDescent="0.25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5.75" hidden="1" customHeight="1" x14ac:dyDescent="0.25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5.75" hidden="1" customHeight="1" x14ac:dyDescent="0.25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5.75" hidden="1" customHeight="1" x14ac:dyDescent="0.25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5.75" hidden="1" customHeight="1" x14ac:dyDescent="0.25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5.75" hidden="1" customHeight="1" x14ac:dyDescent="0.25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5.75" hidden="1" customHeight="1" x14ac:dyDescent="0.25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5.75" hidden="1" customHeight="1" x14ac:dyDescent="0.25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5.75" hidden="1" customHeight="1" x14ac:dyDescent="0.25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5.75" hidden="1" customHeight="1" x14ac:dyDescent="0.25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5.75" hidden="1" customHeight="1" x14ac:dyDescent="0.25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5.75" hidden="1" customHeight="1" x14ac:dyDescent="0.25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5.75" hidden="1" customHeight="1" x14ac:dyDescent="0.25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5.75" hidden="1" customHeight="1" x14ac:dyDescent="0.25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5.75" hidden="1" customHeight="1" x14ac:dyDescent="0.25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5.75" hidden="1" customHeight="1" x14ac:dyDescent="0.25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5.75" hidden="1" customHeight="1" x14ac:dyDescent="0.25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5.75" hidden="1" customHeight="1" x14ac:dyDescent="0.25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5.75" hidden="1" customHeight="1" x14ac:dyDescent="0.25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5.75" hidden="1" customHeight="1" x14ac:dyDescent="0.25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5.75" hidden="1" customHeight="1" x14ac:dyDescent="0.25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5.75" hidden="1" customHeight="1" x14ac:dyDescent="0.25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5.75" hidden="1" customHeight="1" x14ac:dyDescent="0.25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5.75" hidden="1" customHeight="1" x14ac:dyDescent="0.25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5.75" hidden="1" customHeight="1" x14ac:dyDescent="0.25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5.75" hidden="1" customHeight="1" x14ac:dyDescent="0.25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5.75" hidden="1" customHeight="1" x14ac:dyDescent="0.25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5.75" hidden="1" customHeight="1" x14ac:dyDescent="0.25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5.75" hidden="1" customHeight="1" x14ac:dyDescent="0.25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5.75" hidden="1" customHeight="1" x14ac:dyDescent="0.25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5.75" hidden="1" customHeight="1" x14ac:dyDescent="0.25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5.75" hidden="1" customHeight="1" x14ac:dyDescent="0.25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5.75" hidden="1" customHeight="1" x14ac:dyDescent="0.25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5.75" hidden="1" customHeight="1" x14ac:dyDescent="0.25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5.75" hidden="1" customHeight="1" x14ac:dyDescent="0.25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5.75" hidden="1" customHeight="1" x14ac:dyDescent="0.25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5.75" hidden="1" customHeight="1" x14ac:dyDescent="0.25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5.75" hidden="1" customHeight="1" x14ac:dyDescent="0.25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5.75" hidden="1" customHeight="1" x14ac:dyDescent="0.25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5.75" hidden="1" customHeight="1" x14ac:dyDescent="0.25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5.75" hidden="1" customHeight="1" x14ac:dyDescent="0.25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5.75" hidden="1" customHeight="1" x14ac:dyDescent="0.25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5.75" hidden="1" customHeight="1" x14ac:dyDescent="0.25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5.75" hidden="1" customHeight="1" x14ac:dyDescent="0.25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5.75" hidden="1" customHeight="1" x14ac:dyDescent="0.25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5.75" hidden="1" customHeight="1" x14ac:dyDescent="0.25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5.75" hidden="1" customHeight="1" x14ac:dyDescent="0.25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5.75" hidden="1" customHeight="1" x14ac:dyDescent="0.25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5.75" hidden="1" customHeight="1" x14ac:dyDescent="0.25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5.75" hidden="1" customHeight="1" x14ac:dyDescent="0.25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5.75" hidden="1" customHeight="1" x14ac:dyDescent="0.25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5.75" hidden="1" customHeight="1" x14ac:dyDescent="0.25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5.75" hidden="1" customHeight="1" x14ac:dyDescent="0.25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5.75" hidden="1" customHeight="1" x14ac:dyDescent="0.25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5.75" hidden="1" customHeight="1" x14ac:dyDescent="0.25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5.75" hidden="1" customHeight="1" x14ac:dyDescent="0.25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5.75" hidden="1" customHeight="1" x14ac:dyDescent="0.25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5.75" hidden="1" customHeight="1" x14ac:dyDescent="0.25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5.75" hidden="1" customHeight="1" x14ac:dyDescent="0.25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5.75" hidden="1" customHeight="1" x14ac:dyDescent="0.25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5.75" hidden="1" customHeight="1" x14ac:dyDescent="0.25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5.75" hidden="1" customHeight="1" x14ac:dyDescent="0.25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5.75" hidden="1" customHeight="1" x14ac:dyDescent="0.25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5.75" hidden="1" customHeight="1" x14ac:dyDescent="0.25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5.75" hidden="1" customHeight="1" x14ac:dyDescent="0.2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5.75" hidden="1" customHeight="1" x14ac:dyDescent="0.25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5.75" hidden="1" customHeight="1" x14ac:dyDescent="0.25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5.75" hidden="1" customHeight="1" x14ac:dyDescent="0.25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5.75" hidden="1" customHeight="1" x14ac:dyDescent="0.25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5.75" hidden="1" customHeight="1" x14ac:dyDescent="0.25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5.75" hidden="1" customHeight="1" x14ac:dyDescent="0.25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5.75" hidden="1" customHeight="1" x14ac:dyDescent="0.25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5.75" hidden="1" customHeight="1" x14ac:dyDescent="0.25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5.75" hidden="1" customHeight="1" x14ac:dyDescent="0.25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5.75" hidden="1" customHeight="1" x14ac:dyDescent="0.25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5.75" hidden="1" customHeight="1" x14ac:dyDescent="0.25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5.75" hidden="1" customHeight="1" x14ac:dyDescent="0.25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5.75" hidden="1" customHeight="1" x14ac:dyDescent="0.25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5.75" hidden="1" customHeight="1" x14ac:dyDescent="0.25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5.75" hidden="1" customHeight="1" x14ac:dyDescent="0.25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5.75" hidden="1" customHeight="1" x14ac:dyDescent="0.25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5.75" hidden="1" customHeight="1" x14ac:dyDescent="0.25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5.75" hidden="1" customHeight="1" x14ac:dyDescent="0.25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5.75" hidden="1" customHeight="1" x14ac:dyDescent="0.25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5.75" hidden="1" customHeight="1" x14ac:dyDescent="0.2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5.75" hidden="1" customHeight="1" x14ac:dyDescent="0.25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5.75" hidden="1" customHeight="1" x14ac:dyDescent="0.25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5.75" hidden="1" customHeight="1" x14ac:dyDescent="0.25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5.75" hidden="1" customHeight="1" x14ac:dyDescent="0.25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5.75" hidden="1" customHeight="1" x14ac:dyDescent="0.25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5.75" hidden="1" customHeight="1" x14ac:dyDescent="0.25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5.75" hidden="1" customHeight="1" x14ac:dyDescent="0.25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5.75" hidden="1" customHeight="1" x14ac:dyDescent="0.25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5.75" hidden="1" customHeight="1" x14ac:dyDescent="0.25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5.75" hidden="1" customHeight="1" x14ac:dyDescent="0.25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5.75" hidden="1" customHeight="1" x14ac:dyDescent="0.25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5.75" hidden="1" customHeight="1" x14ac:dyDescent="0.25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5.75" hidden="1" customHeight="1" x14ac:dyDescent="0.25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5.75" hidden="1" customHeight="1" x14ac:dyDescent="0.25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5.75" hidden="1" customHeight="1" x14ac:dyDescent="0.25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5.75" hidden="1" customHeight="1" x14ac:dyDescent="0.25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5.75" hidden="1" customHeight="1" x14ac:dyDescent="0.25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5.75" hidden="1" customHeight="1" x14ac:dyDescent="0.25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5.75" hidden="1" customHeight="1" x14ac:dyDescent="0.25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5.75" hidden="1" customHeight="1" x14ac:dyDescent="0.25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5.75" hidden="1" customHeight="1" x14ac:dyDescent="0.25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5.75" hidden="1" customHeight="1" x14ac:dyDescent="0.25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5.75" hidden="1" customHeight="1" x14ac:dyDescent="0.25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5.75" hidden="1" customHeight="1" x14ac:dyDescent="0.25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5.75" hidden="1" customHeight="1" x14ac:dyDescent="0.25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5.75" hidden="1" customHeight="1" x14ac:dyDescent="0.25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5.75" hidden="1" customHeight="1" x14ac:dyDescent="0.25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5.75" hidden="1" customHeight="1" x14ac:dyDescent="0.25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5.75" hidden="1" customHeight="1" x14ac:dyDescent="0.25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5.75" hidden="1" customHeight="1" x14ac:dyDescent="0.25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5.75" hidden="1" customHeight="1" x14ac:dyDescent="0.25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5.75" hidden="1" customHeight="1" x14ac:dyDescent="0.25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5.75" hidden="1" customHeight="1" x14ac:dyDescent="0.25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5.75" hidden="1" customHeight="1" x14ac:dyDescent="0.25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5.75" hidden="1" customHeight="1" x14ac:dyDescent="0.25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5.75" hidden="1" customHeight="1" x14ac:dyDescent="0.25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5.75" hidden="1" customHeight="1" x14ac:dyDescent="0.25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5.75" hidden="1" customHeight="1" x14ac:dyDescent="0.25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5.75" hidden="1" customHeight="1" x14ac:dyDescent="0.25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5.75" hidden="1" customHeight="1" x14ac:dyDescent="0.25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5.75" hidden="1" customHeight="1" x14ac:dyDescent="0.25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5.75" hidden="1" customHeight="1" x14ac:dyDescent="0.25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5.75" hidden="1" customHeight="1" x14ac:dyDescent="0.25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5.75" hidden="1" customHeight="1" x14ac:dyDescent="0.25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5.75" hidden="1" customHeight="1" x14ac:dyDescent="0.25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5.75" hidden="1" customHeight="1" x14ac:dyDescent="0.25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5.75" hidden="1" customHeight="1" x14ac:dyDescent="0.25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5.75" hidden="1" customHeight="1" x14ac:dyDescent="0.25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5.75" hidden="1" customHeight="1" x14ac:dyDescent="0.25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5.75" hidden="1" customHeight="1" x14ac:dyDescent="0.25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5.75" hidden="1" customHeight="1" x14ac:dyDescent="0.25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5.75" hidden="1" customHeight="1" x14ac:dyDescent="0.25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5.75" hidden="1" customHeight="1" x14ac:dyDescent="0.25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5.75" hidden="1" customHeight="1" x14ac:dyDescent="0.25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5.75" hidden="1" customHeight="1" x14ac:dyDescent="0.25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5.75" hidden="1" customHeight="1" x14ac:dyDescent="0.25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5.75" hidden="1" customHeight="1" x14ac:dyDescent="0.25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5.75" hidden="1" customHeight="1" x14ac:dyDescent="0.25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5.75" hidden="1" customHeight="1" x14ac:dyDescent="0.25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5.75" hidden="1" customHeight="1" x14ac:dyDescent="0.25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5.75" hidden="1" customHeight="1" x14ac:dyDescent="0.25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5.75" hidden="1" customHeight="1" x14ac:dyDescent="0.25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5.75" hidden="1" customHeight="1" x14ac:dyDescent="0.25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5.75" hidden="1" customHeight="1" x14ac:dyDescent="0.25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5.75" hidden="1" customHeight="1" x14ac:dyDescent="0.25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5.75" hidden="1" customHeight="1" x14ac:dyDescent="0.25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5.75" hidden="1" customHeight="1" x14ac:dyDescent="0.25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5.75" hidden="1" customHeight="1" x14ac:dyDescent="0.25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5.75" hidden="1" customHeight="1" x14ac:dyDescent="0.25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5.75" hidden="1" customHeight="1" x14ac:dyDescent="0.25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5.75" hidden="1" customHeight="1" x14ac:dyDescent="0.25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5.75" hidden="1" customHeight="1" x14ac:dyDescent="0.25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5.75" hidden="1" customHeight="1" x14ac:dyDescent="0.25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5.75" hidden="1" customHeight="1" x14ac:dyDescent="0.25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5.75" hidden="1" customHeight="1" x14ac:dyDescent="0.25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5.75" hidden="1" customHeight="1" x14ac:dyDescent="0.25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5.75" hidden="1" customHeight="1" x14ac:dyDescent="0.25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5.75" hidden="1" customHeight="1" x14ac:dyDescent="0.25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5.75" hidden="1" customHeight="1" x14ac:dyDescent="0.25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5.75" hidden="1" customHeight="1" x14ac:dyDescent="0.25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5.75" hidden="1" customHeight="1" x14ac:dyDescent="0.25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5.75" hidden="1" customHeight="1" x14ac:dyDescent="0.25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5.75" hidden="1" customHeight="1" x14ac:dyDescent="0.25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5.75" hidden="1" customHeight="1" x14ac:dyDescent="0.25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5.75" hidden="1" customHeight="1" x14ac:dyDescent="0.25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5.75" hidden="1" customHeight="1" x14ac:dyDescent="0.25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5.75" hidden="1" customHeight="1" x14ac:dyDescent="0.25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5.75" hidden="1" customHeight="1" x14ac:dyDescent="0.25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5.75" hidden="1" customHeight="1" x14ac:dyDescent="0.25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5.75" hidden="1" customHeight="1" x14ac:dyDescent="0.25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5.75" hidden="1" customHeight="1" x14ac:dyDescent="0.25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5.75" hidden="1" customHeight="1" x14ac:dyDescent="0.25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5.75" hidden="1" customHeight="1" x14ac:dyDescent="0.25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5.75" hidden="1" customHeight="1" x14ac:dyDescent="0.25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5.75" hidden="1" customHeight="1" x14ac:dyDescent="0.25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5.75" hidden="1" customHeight="1" x14ac:dyDescent="0.25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5.75" hidden="1" customHeight="1" x14ac:dyDescent="0.25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5.75" hidden="1" customHeight="1" x14ac:dyDescent="0.25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5.75" hidden="1" customHeight="1" x14ac:dyDescent="0.25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5.75" hidden="1" customHeight="1" x14ac:dyDescent="0.25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5.75" hidden="1" customHeight="1" x14ac:dyDescent="0.25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5.75" hidden="1" customHeight="1" x14ac:dyDescent="0.25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5.75" hidden="1" customHeight="1" x14ac:dyDescent="0.25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5.75" hidden="1" customHeight="1" x14ac:dyDescent="0.25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5.75" hidden="1" customHeight="1" x14ac:dyDescent="0.25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5.75" hidden="1" customHeight="1" x14ac:dyDescent="0.25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5.75" hidden="1" customHeight="1" x14ac:dyDescent="0.25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5.75" hidden="1" customHeight="1" x14ac:dyDescent="0.25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5.75" hidden="1" customHeight="1" x14ac:dyDescent="0.25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5.75" hidden="1" customHeight="1" x14ac:dyDescent="0.25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5.75" hidden="1" customHeight="1" x14ac:dyDescent="0.25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5.75" hidden="1" customHeight="1" x14ac:dyDescent="0.25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5.75" hidden="1" customHeight="1" x14ac:dyDescent="0.25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5.75" hidden="1" customHeight="1" x14ac:dyDescent="0.25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5.75" hidden="1" customHeight="1" x14ac:dyDescent="0.25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5.75" hidden="1" customHeight="1" x14ac:dyDescent="0.25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5.75" hidden="1" customHeight="1" x14ac:dyDescent="0.25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5.75" hidden="1" customHeight="1" x14ac:dyDescent="0.25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5.75" hidden="1" customHeight="1" x14ac:dyDescent="0.25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5.75" hidden="1" customHeight="1" x14ac:dyDescent="0.25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5.75" hidden="1" customHeight="1" x14ac:dyDescent="0.25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5.75" hidden="1" customHeight="1" x14ac:dyDescent="0.25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5.75" hidden="1" customHeight="1" x14ac:dyDescent="0.25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5.75" hidden="1" customHeight="1" x14ac:dyDescent="0.25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5.75" hidden="1" customHeight="1" x14ac:dyDescent="0.25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5.75" hidden="1" customHeight="1" x14ac:dyDescent="0.25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5.75" hidden="1" customHeight="1" x14ac:dyDescent="0.25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5.75" hidden="1" customHeight="1" x14ac:dyDescent="0.25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5.75" hidden="1" customHeight="1" x14ac:dyDescent="0.25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5.75" hidden="1" customHeight="1" x14ac:dyDescent="0.25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5.75" hidden="1" customHeight="1" x14ac:dyDescent="0.25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5.75" hidden="1" customHeight="1" x14ac:dyDescent="0.25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5.75" hidden="1" customHeight="1" x14ac:dyDescent="0.25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5.75" hidden="1" customHeight="1" x14ac:dyDescent="0.25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5.75" hidden="1" customHeight="1" x14ac:dyDescent="0.25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5.75" hidden="1" customHeight="1" x14ac:dyDescent="0.25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5.75" hidden="1" customHeight="1" x14ac:dyDescent="0.25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5.75" hidden="1" customHeight="1" x14ac:dyDescent="0.25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5.75" hidden="1" customHeight="1" x14ac:dyDescent="0.25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5.75" hidden="1" customHeight="1" x14ac:dyDescent="0.25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5.75" hidden="1" customHeight="1" x14ac:dyDescent="0.25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5.75" hidden="1" customHeight="1" x14ac:dyDescent="0.25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5.75" hidden="1" customHeight="1" x14ac:dyDescent="0.25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5.75" hidden="1" customHeight="1" x14ac:dyDescent="0.25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5.75" hidden="1" customHeight="1" x14ac:dyDescent="0.25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5.75" hidden="1" customHeight="1" x14ac:dyDescent="0.25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5.75" hidden="1" customHeight="1" x14ac:dyDescent="0.25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5.75" hidden="1" customHeight="1" x14ac:dyDescent="0.25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5.75" hidden="1" customHeight="1" x14ac:dyDescent="0.25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5.75" hidden="1" customHeight="1" x14ac:dyDescent="0.25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5.75" hidden="1" customHeight="1" x14ac:dyDescent="0.25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5.75" hidden="1" customHeight="1" x14ac:dyDescent="0.25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5.75" hidden="1" customHeight="1" x14ac:dyDescent="0.25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5.75" hidden="1" customHeight="1" x14ac:dyDescent="0.25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5.75" hidden="1" customHeight="1" x14ac:dyDescent="0.25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5.75" hidden="1" customHeight="1" x14ac:dyDescent="0.25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5.75" hidden="1" customHeight="1" x14ac:dyDescent="0.25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5.75" hidden="1" customHeight="1" x14ac:dyDescent="0.25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5.75" hidden="1" customHeight="1" x14ac:dyDescent="0.25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5.75" hidden="1" customHeight="1" x14ac:dyDescent="0.25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5.75" hidden="1" customHeight="1" x14ac:dyDescent="0.25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5.75" hidden="1" customHeight="1" x14ac:dyDescent="0.25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5.75" hidden="1" customHeight="1" x14ac:dyDescent="0.25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5.75" hidden="1" customHeight="1" x14ac:dyDescent="0.25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5.75" hidden="1" customHeight="1" x14ac:dyDescent="0.25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5.75" hidden="1" customHeight="1" x14ac:dyDescent="0.25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5.75" hidden="1" customHeight="1" x14ac:dyDescent="0.25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5.75" hidden="1" customHeight="1" x14ac:dyDescent="0.25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5.75" hidden="1" customHeight="1" x14ac:dyDescent="0.25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5.75" hidden="1" customHeight="1" x14ac:dyDescent="0.25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5.75" hidden="1" customHeight="1" x14ac:dyDescent="0.25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5.75" hidden="1" customHeight="1" x14ac:dyDescent="0.25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5.75" hidden="1" customHeight="1" x14ac:dyDescent="0.25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5.75" hidden="1" customHeight="1" x14ac:dyDescent="0.25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5.75" hidden="1" customHeight="1" x14ac:dyDescent="0.25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5.75" hidden="1" customHeight="1" x14ac:dyDescent="0.25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5.75" hidden="1" customHeight="1" x14ac:dyDescent="0.25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5.75" hidden="1" customHeight="1" x14ac:dyDescent="0.25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5.75" hidden="1" customHeight="1" x14ac:dyDescent="0.25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5.75" hidden="1" customHeight="1" x14ac:dyDescent="0.2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5.75" hidden="1" customHeight="1" x14ac:dyDescent="0.25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5.75" hidden="1" customHeight="1" x14ac:dyDescent="0.25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5.75" hidden="1" customHeight="1" x14ac:dyDescent="0.25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5.75" hidden="1" customHeight="1" x14ac:dyDescent="0.25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5.75" hidden="1" customHeight="1" x14ac:dyDescent="0.25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5.75" hidden="1" customHeight="1" x14ac:dyDescent="0.25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5.75" hidden="1" customHeight="1" x14ac:dyDescent="0.25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5.75" hidden="1" customHeight="1" x14ac:dyDescent="0.25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5.75" hidden="1" customHeight="1" x14ac:dyDescent="0.25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5.75" hidden="1" customHeight="1" x14ac:dyDescent="0.25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5.75" hidden="1" customHeight="1" x14ac:dyDescent="0.25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5.75" hidden="1" customHeight="1" x14ac:dyDescent="0.25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5.75" hidden="1" customHeight="1" x14ac:dyDescent="0.25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5.75" hidden="1" customHeight="1" x14ac:dyDescent="0.25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5.75" hidden="1" customHeight="1" x14ac:dyDescent="0.25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5.75" hidden="1" customHeight="1" x14ac:dyDescent="0.25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5.75" hidden="1" customHeight="1" x14ac:dyDescent="0.25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5.75" hidden="1" customHeight="1" x14ac:dyDescent="0.25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5.75" hidden="1" customHeight="1" x14ac:dyDescent="0.25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5.75" hidden="1" customHeight="1" x14ac:dyDescent="0.25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5.75" hidden="1" customHeight="1" x14ac:dyDescent="0.25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5.75" hidden="1" customHeight="1" x14ac:dyDescent="0.25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5.75" hidden="1" customHeight="1" x14ac:dyDescent="0.25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5.75" hidden="1" customHeight="1" x14ac:dyDescent="0.25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5.75" hidden="1" customHeight="1" x14ac:dyDescent="0.25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5.75" hidden="1" customHeight="1" x14ac:dyDescent="0.25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5.75" hidden="1" customHeight="1" x14ac:dyDescent="0.25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5.75" hidden="1" customHeight="1" x14ac:dyDescent="0.25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5.75" hidden="1" customHeight="1" x14ac:dyDescent="0.25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5.75" hidden="1" customHeight="1" x14ac:dyDescent="0.25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5.75" hidden="1" customHeight="1" x14ac:dyDescent="0.25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5.75" hidden="1" customHeight="1" x14ac:dyDescent="0.25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5.75" hidden="1" customHeight="1" x14ac:dyDescent="0.25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5.75" hidden="1" customHeight="1" x14ac:dyDescent="0.25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5.75" hidden="1" customHeight="1" x14ac:dyDescent="0.25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5.75" hidden="1" customHeight="1" x14ac:dyDescent="0.25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5.75" hidden="1" customHeight="1" x14ac:dyDescent="0.25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5.75" hidden="1" customHeight="1" x14ac:dyDescent="0.25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5.75" hidden="1" customHeight="1" x14ac:dyDescent="0.25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5.75" hidden="1" customHeight="1" x14ac:dyDescent="0.25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5.75" hidden="1" customHeight="1" x14ac:dyDescent="0.25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5.75" hidden="1" customHeight="1" x14ac:dyDescent="0.25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5.75" hidden="1" customHeight="1" x14ac:dyDescent="0.25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5.75" hidden="1" customHeight="1" x14ac:dyDescent="0.25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5.75" hidden="1" customHeight="1" x14ac:dyDescent="0.25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5.75" hidden="1" customHeight="1" x14ac:dyDescent="0.25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5.75" hidden="1" customHeight="1" x14ac:dyDescent="0.25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5.75" hidden="1" customHeight="1" x14ac:dyDescent="0.25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5.75" hidden="1" customHeight="1" x14ac:dyDescent="0.25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5.75" hidden="1" customHeight="1" x14ac:dyDescent="0.25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5.75" hidden="1" customHeight="1" x14ac:dyDescent="0.25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5.75" hidden="1" customHeight="1" x14ac:dyDescent="0.25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5.75" hidden="1" customHeight="1" x14ac:dyDescent="0.25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5.75" hidden="1" customHeight="1" x14ac:dyDescent="0.25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5.75" hidden="1" customHeight="1" x14ac:dyDescent="0.25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5.75" hidden="1" customHeight="1" x14ac:dyDescent="0.25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5.75" hidden="1" customHeight="1" x14ac:dyDescent="0.25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5.75" hidden="1" customHeight="1" x14ac:dyDescent="0.25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5.75" hidden="1" customHeight="1" x14ac:dyDescent="0.25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5.75" hidden="1" customHeight="1" x14ac:dyDescent="0.25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5.75" hidden="1" customHeight="1" x14ac:dyDescent="0.25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5.75" hidden="1" customHeight="1" x14ac:dyDescent="0.25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5.75" hidden="1" customHeight="1" x14ac:dyDescent="0.25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5.75" hidden="1" customHeight="1" x14ac:dyDescent="0.25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5.75" hidden="1" customHeight="1" x14ac:dyDescent="0.25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5.75" hidden="1" customHeight="1" x14ac:dyDescent="0.25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5.75" hidden="1" customHeight="1" x14ac:dyDescent="0.25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5.75" hidden="1" customHeight="1" x14ac:dyDescent="0.25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5.75" hidden="1" customHeight="1" x14ac:dyDescent="0.25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5.75" hidden="1" customHeight="1" x14ac:dyDescent="0.25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5.75" hidden="1" customHeight="1" x14ac:dyDescent="0.25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5.75" hidden="1" customHeight="1" x14ac:dyDescent="0.25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5.75" hidden="1" customHeight="1" x14ac:dyDescent="0.25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5.75" hidden="1" customHeight="1" x14ac:dyDescent="0.25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5.75" hidden="1" customHeight="1" x14ac:dyDescent="0.25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5.75" hidden="1" customHeight="1" x14ac:dyDescent="0.25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5.75" hidden="1" customHeight="1" x14ac:dyDescent="0.25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5.75" hidden="1" customHeight="1" x14ac:dyDescent="0.25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5.75" hidden="1" customHeight="1" x14ac:dyDescent="0.25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5.75" hidden="1" customHeight="1" x14ac:dyDescent="0.25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5.75" hidden="1" customHeight="1" x14ac:dyDescent="0.25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5.75" hidden="1" customHeight="1" x14ac:dyDescent="0.25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5.75" hidden="1" customHeight="1" x14ac:dyDescent="0.25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5.75" hidden="1" customHeight="1" x14ac:dyDescent="0.25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5.75" hidden="1" customHeight="1" x14ac:dyDescent="0.25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5.75" hidden="1" customHeight="1" x14ac:dyDescent="0.25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5.75" hidden="1" customHeight="1" x14ac:dyDescent="0.25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5.75" hidden="1" customHeight="1" x14ac:dyDescent="0.25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5.75" hidden="1" customHeight="1" x14ac:dyDescent="0.25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5.75" hidden="1" customHeight="1" x14ac:dyDescent="0.25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5.75" hidden="1" customHeight="1" x14ac:dyDescent="0.25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5.75" hidden="1" customHeight="1" x14ac:dyDescent="0.25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5.75" hidden="1" customHeight="1" x14ac:dyDescent="0.25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5.75" hidden="1" customHeight="1" x14ac:dyDescent="0.25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5.75" hidden="1" customHeight="1" x14ac:dyDescent="0.25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5.75" hidden="1" customHeight="1" x14ac:dyDescent="0.25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5.75" hidden="1" customHeight="1" x14ac:dyDescent="0.25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5.75" hidden="1" customHeight="1" x14ac:dyDescent="0.25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5.75" hidden="1" customHeight="1" x14ac:dyDescent="0.25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5.75" hidden="1" customHeight="1" x14ac:dyDescent="0.25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5.75" hidden="1" customHeight="1" x14ac:dyDescent="0.25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5.75" hidden="1" customHeight="1" x14ac:dyDescent="0.25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5.75" hidden="1" customHeight="1" x14ac:dyDescent="0.25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5.75" hidden="1" customHeight="1" x14ac:dyDescent="0.25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5.75" hidden="1" customHeight="1" x14ac:dyDescent="0.25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5.75" hidden="1" customHeight="1" x14ac:dyDescent="0.25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5.75" hidden="1" customHeight="1" x14ac:dyDescent="0.25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5.75" hidden="1" customHeight="1" x14ac:dyDescent="0.25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5.75" hidden="1" customHeight="1" x14ac:dyDescent="0.25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5.75" hidden="1" customHeight="1" x14ac:dyDescent="0.25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5.75" hidden="1" customHeight="1" x14ac:dyDescent="0.25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5.75" hidden="1" customHeight="1" x14ac:dyDescent="0.25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5.75" hidden="1" customHeight="1" x14ac:dyDescent="0.25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5.75" hidden="1" customHeight="1" x14ac:dyDescent="0.25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5.75" hidden="1" customHeight="1" x14ac:dyDescent="0.25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5.75" hidden="1" customHeight="1" x14ac:dyDescent="0.25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5.75" hidden="1" customHeight="1" x14ac:dyDescent="0.25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5.75" hidden="1" customHeight="1" x14ac:dyDescent="0.25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5.75" hidden="1" customHeight="1" x14ac:dyDescent="0.25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5.75" hidden="1" customHeight="1" x14ac:dyDescent="0.25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5.75" hidden="1" customHeight="1" x14ac:dyDescent="0.25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5.75" hidden="1" customHeight="1" x14ac:dyDescent="0.25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5.75" hidden="1" customHeight="1" x14ac:dyDescent="0.25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5.75" hidden="1" customHeight="1" x14ac:dyDescent="0.25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5.75" hidden="1" customHeight="1" x14ac:dyDescent="0.25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5.75" hidden="1" customHeight="1" x14ac:dyDescent="0.25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5.75" hidden="1" customHeight="1" x14ac:dyDescent="0.25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5.75" hidden="1" customHeight="1" x14ac:dyDescent="0.25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5.75" hidden="1" customHeight="1" x14ac:dyDescent="0.25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5.75" hidden="1" customHeight="1" x14ac:dyDescent="0.25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5.75" hidden="1" customHeight="1" x14ac:dyDescent="0.25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5.75" hidden="1" customHeight="1" x14ac:dyDescent="0.25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5.75" hidden="1" customHeight="1" x14ac:dyDescent="0.25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5.75" hidden="1" customHeight="1" x14ac:dyDescent="0.25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5.75" hidden="1" customHeight="1" x14ac:dyDescent="0.25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5.75" hidden="1" customHeight="1" x14ac:dyDescent="0.25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5.75" hidden="1" customHeight="1" x14ac:dyDescent="0.25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5.75" hidden="1" customHeight="1" x14ac:dyDescent="0.25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5.75" hidden="1" customHeight="1" x14ac:dyDescent="0.25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5.75" hidden="1" customHeight="1" x14ac:dyDescent="0.25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5.75" hidden="1" customHeight="1" x14ac:dyDescent="0.25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5.75" hidden="1" customHeight="1" x14ac:dyDescent="0.25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5.75" hidden="1" customHeight="1" x14ac:dyDescent="0.25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5.75" hidden="1" customHeight="1" x14ac:dyDescent="0.25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5.75" hidden="1" customHeight="1" x14ac:dyDescent="0.25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5.75" hidden="1" customHeight="1" x14ac:dyDescent="0.25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5.75" hidden="1" customHeight="1" x14ac:dyDescent="0.25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5.75" hidden="1" customHeight="1" x14ac:dyDescent="0.25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5.75" hidden="1" customHeight="1" x14ac:dyDescent="0.25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5.75" hidden="1" customHeight="1" x14ac:dyDescent="0.25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5.75" hidden="1" customHeight="1" x14ac:dyDescent="0.25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5.75" hidden="1" customHeight="1" x14ac:dyDescent="0.25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5.75" hidden="1" customHeight="1" x14ac:dyDescent="0.25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5.75" hidden="1" customHeight="1" x14ac:dyDescent="0.25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5.75" hidden="1" customHeight="1" x14ac:dyDescent="0.25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5.75" hidden="1" customHeight="1" x14ac:dyDescent="0.25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5.75" hidden="1" customHeight="1" x14ac:dyDescent="0.25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5.75" hidden="1" customHeight="1" x14ac:dyDescent="0.25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5.75" hidden="1" customHeight="1" x14ac:dyDescent="0.25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5.75" hidden="1" customHeight="1" x14ac:dyDescent="0.25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5.75" hidden="1" customHeight="1" x14ac:dyDescent="0.25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5.75" hidden="1" customHeight="1" x14ac:dyDescent="0.25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5.75" hidden="1" customHeight="1" x14ac:dyDescent="0.25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5.75" hidden="1" customHeight="1" x14ac:dyDescent="0.25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5.75" hidden="1" customHeight="1" x14ac:dyDescent="0.25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5.75" hidden="1" customHeight="1" x14ac:dyDescent="0.25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5.75" hidden="1" customHeight="1" x14ac:dyDescent="0.25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5.75" hidden="1" customHeight="1" x14ac:dyDescent="0.25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5.75" hidden="1" customHeight="1" x14ac:dyDescent="0.25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5.75" hidden="1" customHeight="1" x14ac:dyDescent="0.25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5.75" hidden="1" customHeight="1" x14ac:dyDescent="0.25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5.75" hidden="1" customHeight="1" x14ac:dyDescent="0.25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5.75" hidden="1" customHeight="1" x14ac:dyDescent="0.25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5.75" hidden="1" customHeight="1" x14ac:dyDescent="0.25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5.75" hidden="1" customHeight="1" x14ac:dyDescent="0.25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sheetProtection password="C98B" sheet="1" objects="1" scenarios="1" selectLockedCells="1"/>
  <mergeCells count="6">
    <mergeCell ref="D6:H6"/>
    <mergeCell ref="C1:L1"/>
    <mergeCell ref="D2:H2"/>
    <mergeCell ref="K2:L2"/>
    <mergeCell ref="D4:H4"/>
    <mergeCell ref="K4:L4"/>
  </mergeCells>
  <conditionalFormatting sqref="M8:M49 M61:M109">
    <cfRule type="containsText" dxfId="11" priority="1" stopIfTrue="1" operator="containsText" text="incomplet">
      <formula>NOT(ISERROR(SEARCH(("incomplet"),(M8))))</formula>
    </cfRule>
  </conditionalFormatting>
  <conditionalFormatting sqref="M8:M49 M61:M109">
    <cfRule type="containsText" dxfId="10" priority="2" stopIfTrue="1" operator="containsText" text="valide">
      <formula>NOT(ISERROR(SEARCH(("valide"),(M8))))</formula>
    </cfRule>
  </conditionalFormatting>
  <conditionalFormatting sqref="K10:K49">
    <cfRule type="containsBlanks" dxfId="9" priority="3" stopIfTrue="1">
      <formula>LEN(TRIM(K10))=0</formula>
    </cfRule>
  </conditionalFormatting>
  <conditionalFormatting sqref="K10:K49">
    <cfRule type="cellIs" dxfId="8" priority="4" stopIfTrue="1" operator="notBetween">
      <formula>$K$6</formula>
      <formula>$D$6</formula>
    </cfRule>
  </conditionalFormatting>
  <dataValidations count="8">
    <dataValidation type="list" allowBlank="1" showErrorMessage="1" sqref="D8:D9">
      <formula1>"H,F"</formula1>
    </dataValidation>
    <dataValidation type="decimal" operator="greaterThan" allowBlank="1" showInputMessage="1" showErrorMessage="1" prompt="Date Certificat Médical - CACI&lt; 1 an" sqref="K10:K49">
      <formula1>K1048543</formula1>
    </dataValidation>
    <dataValidation type="list" allowBlank="1" showInputMessage="1" prompt="Assurance - Préciser l'assurance du compétiteurs._x000a_(Loisir 1, 2, 3, Autre ==&gt; Préciser)" sqref="L8:L9">
      <formula1>"Loisir1,Loisir2,Loisir3,Autre"</formula1>
    </dataValidation>
    <dataValidation type="list" allowBlank="1" showInputMessage="1" showErrorMessage="1" prompt="choississez dans la liste déroulante" sqref="J10:J49">
      <formula1>"Plongeur d'OR,N1,PA20,N2,PE40,N3,N4,E1,E2,E3,E4"</formula1>
    </dataValidation>
    <dataValidation type="list" allowBlank="1" showInputMessage="1" showErrorMessage="1" error="vous devez choisir H ou F" prompt="Choisir H ou F" sqref="D10:D49">
      <formula1>$D$8:$D$9</formula1>
    </dataValidation>
    <dataValidation type="list" allowBlank="1" showErrorMessage="1" sqref="J8:J9">
      <formula1>"Plongeur d'OR,N&amp;,PA20,N2,PE40,N3,N4,E1,E2,E3,E4"</formula1>
    </dataValidation>
    <dataValidation type="textLength" operator="lessThanOrEqual" allowBlank="1" showInputMessage="1" showErrorMessage="1" errorTitle="Nom abrégé du club" error="Entre le nom abrégé du club (12 caractères maximum)" promptTitle="Nom abrégé du club" prompt="Entre le nom abrégé du club (12 caractères maximum)" sqref="D2:H2">
      <formula1>12</formula1>
    </dataValidation>
    <dataValidation type="textLength" operator="lessThanOrEqual" allowBlank="1" showInputMessage="1" showErrorMessage="1" errorTitle="n° FFESSM" error="saisir le numéro du club selaon le format 22XXXXXX_x000a_(p.ex. 22601001)" promptTitle="n° FFESSM" prompt="saisir le numéro du club selaon le format 22XXXXXX" sqref="K2:L2">
      <formula1>8</formula1>
    </dataValidation>
  </dataValidations>
  <pageMargins left="0.19685039370078741" right="0.19685039370078741" top="0.39370078740157483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8" sqref="P8"/>
    </sheetView>
  </sheetViews>
  <sheetFormatPr baseColWidth="10" defaultColWidth="0" defaultRowHeight="15" customHeight="1" zeroHeight="1" x14ac:dyDescent="0.25"/>
  <cols>
    <col min="1" max="1" width="3.7109375" customWidth="1"/>
    <col min="2" max="2" width="11.42578125" customWidth="1"/>
    <col min="3" max="3" width="21.7109375" customWidth="1"/>
    <col min="4" max="4" width="20.7109375" customWidth="1"/>
    <col min="5" max="5" width="5.7109375" customWidth="1"/>
    <col min="6" max="6" width="10.7109375" customWidth="1"/>
    <col min="7" max="7" width="5.7109375" customWidth="1"/>
    <col min="8" max="9" width="9.7109375" customWidth="1"/>
    <col min="10" max="10" width="11.42578125" customWidth="1"/>
    <col min="11" max="11" width="0.140625" customWidth="1"/>
    <col min="12" max="12" width="11.42578125" customWidth="1"/>
    <col min="13" max="13" width="0.140625" customWidth="1"/>
    <col min="14" max="16" width="11.42578125" customWidth="1"/>
    <col min="17" max="17" width="0.140625" customWidth="1"/>
    <col min="18" max="19" width="11.42578125" customWidth="1"/>
    <col min="20" max="21" width="10.7109375" hidden="1" customWidth="1"/>
    <col min="22" max="22" width="3" customWidth="1"/>
    <col min="23" max="26" width="10.7109375" hidden="1" customWidth="1"/>
    <col min="27" max="16384" width="14.42578125" hidden="1"/>
  </cols>
  <sheetData>
    <row r="1" spans="1:26" ht="31.5" customHeight="1" x14ac:dyDescent="0.25">
      <c r="A1" s="3"/>
      <c r="B1" s="3"/>
      <c r="C1" s="3"/>
      <c r="D1" s="212" t="str">
        <f>CONCATENATE("Inscriptions aux Epreuves du Club ",'Info PSPeurs'!D2)</f>
        <v xml:space="preserve">Inscriptions aux Epreuves du Club </v>
      </c>
      <c r="E1" s="213"/>
      <c r="F1" s="213"/>
      <c r="G1" s="213"/>
      <c r="H1" s="213"/>
      <c r="I1" s="213"/>
      <c r="J1" s="213"/>
      <c r="K1" s="213"/>
      <c r="L1" s="213"/>
      <c r="M1" s="21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 x14ac:dyDescent="0.25">
      <c r="A2" s="3"/>
      <c r="B2" s="3"/>
      <c r="C2" s="3"/>
      <c r="D2" s="215"/>
      <c r="E2" s="216"/>
      <c r="F2" s="216"/>
      <c r="G2" s="216"/>
      <c r="H2" s="216"/>
      <c r="I2" s="216"/>
      <c r="J2" s="216"/>
      <c r="K2" s="216"/>
      <c r="L2" s="216"/>
      <c r="M2" s="217"/>
      <c r="N2" s="20"/>
      <c r="O2" s="218"/>
      <c r="P2" s="219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55000000000000004">
      <c r="A4" s="4"/>
      <c r="B4" s="4"/>
      <c r="C4" s="22" t="str">
        <f>Description!D3</f>
        <v>CHALLENGE À VOS PALMES</v>
      </c>
      <c r="D4" s="22"/>
      <c r="E4" s="22"/>
      <c r="F4" s="22"/>
      <c r="G4" s="22"/>
      <c r="H4" s="4"/>
      <c r="I4" s="4"/>
      <c r="J4" s="220" t="str">
        <f>Description!D7</f>
        <v>Gravenchon</v>
      </c>
      <c r="K4" s="221"/>
      <c r="L4" s="221"/>
      <c r="M4" s="23"/>
      <c r="N4" s="23"/>
      <c r="O4" s="4"/>
      <c r="P4" s="222">
        <f>Description!D5</f>
        <v>45389</v>
      </c>
      <c r="Q4" s="221"/>
      <c r="R4" s="221"/>
      <c r="S4" s="221"/>
      <c r="T4" s="4"/>
      <c r="U4" s="4"/>
      <c r="V4" s="4"/>
      <c r="W4" s="4"/>
      <c r="X4" s="4"/>
      <c r="Y4" s="4"/>
      <c r="Z4" s="4"/>
    </row>
    <row r="5" spans="1:26" ht="31.5" customHeight="1" x14ac:dyDescent="0.25">
      <c r="A5" s="3"/>
      <c r="B5" s="3"/>
      <c r="C5" s="24" t="s">
        <v>69</v>
      </c>
      <c r="D5" s="5" t="s">
        <v>70</v>
      </c>
      <c r="E5" s="6" t="s">
        <v>88</v>
      </c>
      <c r="F5" s="6" t="s">
        <v>72</v>
      </c>
      <c r="G5" s="6" t="s">
        <v>5</v>
      </c>
      <c r="H5" s="7" t="s">
        <v>4</v>
      </c>
      <c r="I5" s="25" t="s">
        <v>89</v>
      </c>
      <c r="J5" s="29" t="s">
        <v>90</v>
      </c>
      <c r="K5" s="26" t="s">
        <v>91</v>
      </c>
      <c r="L5" s="27" t="s">
        <v>92</v>
      </c>
      <c r="M5" s="28" t="s">
        <v>91</v>
      </c>
      <c r="N5" s="29" t="s">
        <v>93</v>
      </c>
      <c r="O5" s="31" t="s">
        <v>94</v>
      </c>
      <c r="P5" s="30" t="s">
        <v>95</v>
      </c>
      <c r="Q5" s="28" t="s">
        <v>91</v>
      </c>
      <c r="R5" s="29" t="s">
        <v>96</v>
      </c>
      <c r="S5" s="31" t="s">
        <v>97</v>
      </c>
      <c r="T5" s="32" t="s">
        <v>98</v>
      </c>
      <c r="U5" s="33" t="s">
        <v>97</v>
      </c>
      <c r="V5" s="3"/>
      <c r="W5" s="3"/>
      <c r="X5" s="3"/>
      <c r="Y5" s="3"/>
      <c r="Z5" s="3"/>
    </row>
    <row r="6" spans="1:26" x14ac:dyDescent="0.25">
      <c r="A6" s="8" t="s">
        <v>77</v>
      </c>
      <c r="B6" s="9" t="str">
        <f t="shared" ref="B6:B7" si="0">IF(C6="","",CONCATENATE(A6," - ",E6,H6))</f>
        <v>x - HA</v>
      </c>
      <c r="C6" s="9" t="s">
        <v>78</v>
      </c>
      <c r="D6" s="9" t="s">
        <v>79</v>
      </c>
      <c r="E6" s="9" t="s">
        <v>80</v>
      </c>
      <c r="F6" s="34"/>
      <c r="G6" s="9">
        <v>35</v>
      </c>
      <c r="H6" s="10" t="s">
        <v>26</v>
      </c>
      <c r="I6" s="35" t="s">
        <v>8</v>
      </c>
      <c r="J6" s="36" t="s">
        <v>77</v>
      </c>
      <c r="K6" s="37">
        <v>8.7233796296296289E-4</v>
      </c>
      <c r="L6" s="38" t="s">
        <v>77</v>
      </c>
      <c r="M6" s="39">
        <v>2.0567129629629627E-4</v>
      </c>
      <c r="N6" s="36" t="s">
        <v>77</v>
      </c>
      <c r="O6" s="40">
        <v>1</v>
      </c>
      <c r="P6" s="38" t="s">
        <v>77</v>
      </c>
      <c r="Q6" s="39">
        <v>1.876388888888889E-3</v>
      </c>
      <c r="R6" s="36" t="s">
        <v>77</v>
      </c>
      <c r="S6" s="41">
        <v>1</v>
      </c>
      <c r="T6" s="42" t="s">
        <v>77</v>
      </c>
      <c r="U6" s="43">
        <v>1</v>
      </c>
      <c r="V6" s="3"/>
      <c r="W6" s="3"/>
      <c r="X6" s="3"/>
      <c r="Y6" s="3"/>
      <c r="Z6" s="3"/>
    </row>
    <row r="7" spans="1:26" x14ac:dyDescent="0.25">
      <c r="A7" s="11" t="s">
        <v>77</v>
      </c>
      <c r="B7" s="12" t="str">
        <f t="shared" si="0"/>
        <v>x - FA</v>
      </c>
      <c r="C7" s="12" t="s">
        <v>83</v>
      </c>
      <c r="D7" s="12" t="s">
        <v>84</v>
      </c>
      <c r="E7" s="12" t="s">
        <v>85</v>
      </c>
      <c r="F7" s="44"/>
      <c r="G7" s="12">
        <v>31</v>
      </c>
      <c r="H7" s="13" t="s">
        <v>26</v>
      </c>
      <c r="I7" s="45" t="s">
        <v>8</v>
      </c>
      <c r="J7" s="46" t="s">
        <v>77</v>
      </c>
      <c r="K7" s="47">
        <v>9.300925925925926E-4</v>
      </c>
      <c r="L7" s="48" t="s">
        <v>77</v>
      </c>
      <c r="M7" s="49">
        <v>2.3611111111111109E-4</v>
      </c>
      <c r="N7" s="46" t="s">
        <v>77</v>
      </c>
      <c r="O7" s="50">
        <v>1</v>
      </c>
      <c r="P7" s="48" t="s">
        <v>77</v>
      </c>
      <c r="Q7" s="49">
        <v>1.9949074074074075E-3</v>
      </c>
      <c r="R7" s="46" t="s">
        <v>77</v>
      </c>
      <c r="S7" s="51">
        <v>1</v>
      </c>
      <c r="T7" s="52" t="s">
        <v>77</v>
      </c>
      <c r="U7" s="53">
        <v>1</v>
      </c>
      <c r="V7" s="3"/>
      <c r="W7" s="3"/>
      <c r="X7" s="3"/>
      <c r="Y7" s="3"/>
      <c r="Z7" s="3"/>
    </row>
    <row r="8" spans="1:26" x14ac:dyDescent="0.25">
      <c r="A8" s="14">
        <v>1</v>
      </c>
      <c r="B8" s="15" t="str">
        <f t="shared" ref="B8:B47" si="1">IF(C8="","",CONCATENATE(A8," - ",E8,I8))</f>
        <v/>
      </c>
      <c r="C8" s="15" t="str">
        <f>IF('Info PSPeurs'!B10="","",UPPER('Info PSPeurs'!B10))</f>
        <v/>
      </c>
      <c r="D8" s="15" t="str">
        <f>IF(C8="","",PROPER('Info PSPeurs'!C10))</f>
        <v/>
      </c>
      <c r="E8" s="15" t="str">
        <f>IF(C8="","",'Info PSPeurs'!D10)</f>
        <v/>
      </c>
      <c r="F8" s="15" t="str">
        <f>IF(C8="","",UPPER('Info PSPeurs'!E10))</f>
        <v/>
      </c>
      <c r="G8" s="15" t="str">
        <f>IF(C8="","",'Info PSPeurs'!H10)</f>
        <v/>
      </c>
      <c r="H8" s="15" t="str">
        <f t="shared" ref="H8:H47" si="2">IF(G8="","",VLOOKUP(G8,CatAge,2,FALSE))</f>
        <v/>
      </c>
      <c r="I8" s="54" t="str">
        <f>IF(G8="","",IF(G8&lt;18,Description!$B$37,IF(G8&gt;Description!$E$38,Description!$B$42,Description!$B$38)))</f>
        <v/>
      </c>
      <c r="J8" s="108"/>
      <c r="K8" s="55"/>
      <c r="L8" s="111"/>
      <c r="M8" s="56"/>
      <c r="N8" s="108"/>
      <c r="O8" s="149"/>
      <c r="P8" s="111"/>
      <c r="Q8" s="56"/>
      <c r="R8" s="108"/>
      <c r="S8" s="114"/>
      <c r="T8" s="57"/>
      <c r="U8" s="58"/>
      <c r="V8" s="3"/>
      <c r="W8" s="3"/>
      <c r="X8" s="3"/>
      <c r="Y8" s="3"/>
      <c r="Z8" s="3"/>
    </row>
    <row r="9" spans="1:26" x14ac:dyDescent="0.25">
      <c r="A9" s="16">
        <v>2</v>
      </c>
      <c r="B9" s="17" t="str">
        <f t="shared" si="1"/>
        <v/>
      </c>
      <c r="C9" s="15" t="str">
        <f>IF('Info PSPeurs'!B11="","",UPPER('Info PSPeurs'!B11))</f>
        <v/>
      </c>
      <c r="D9" s="15" t="str">
        <f>IF(C9="","",PROPER('Info PSPeurs'!C11))</f>
        <v/>
      </c>
      <c r="E9" s="17" t="str">
        <f>IF(C9="","",'Info PSPeurs'!D11)</f>
        <v/>
      </c>
      <c r="F9" s="15" t="str">
        <f>IF(C9="","",UPPER('Info PSPeurs'!E11))</f>
        <v/>
      </c>
      <c r="G9" s="17" t="str">
        <f>IF(C9="","",'Info PSPeurs'!H11)</f>
        <v/>
      </c>
      <c r="H9" s="17" t="str">
        <f t="shared" si="2"/>
        <v/>
      </c>
      <c r="I9" s="59" t="str">
        <f>IF(G9="","",IF(G9&lt;18,Description!$B$37,IF(G9&gt;Description!$E$38,Description!$B$42,Description!$B$38)))</f>
        <v/>
      </c>
      <c r="J9" s="109"/>
      <c r="K9" s="60"/>
      <c r="L9" s="112"/>
      <c r="M9" s="61"/>
      <c r="N9" s="109"/>
      <c r="O9" s="150"/>
      <c r="P9" s="112"/>
      <c r="Q9" s="61"/>
      <c r="R9" s="109"/>
      <c r="S9" s="115"/>
      <c r="T9" s="62"/>
      <c r="U9" s="2"/>
      <c r="V9" s="3"/>
      <c r="W9" s="3"/>
      <c r="X9" s="3"/>
      <c r="Y9" s="3"/>
      <c r="Z9" s="3"/>
    </row>
    <row r="10" spans="1:26" x14ac:dyDescent="0.25">
      <c r="A10" s="16">
        <v>3</v>
      </c>
      <c r="B10" s="17" t="str">
        <f t="shared" si="1"/>
        <v/>
      </c>
      <c r="C10" s="15" t="str">
        <f>IF('Info PSPeurs'!B12="","",UPPER('Info PSPeurs'!B12))</f>
        <v/>
      </c>
      <c r="D10" s="15" t="str">
        <f>IF(C10="","",PROPER('Info PSPeurs'!C12))</f>
        <v/>
      </c>
      <c r="E10" s="17" t="str">
        <f>IF(C10="","",'Info PSPeurs'!D12)</f>
        <v/>
      </c>
      <c r="F10" s="15" t="str">
        <f>IF(C10="","",UPPER('Info PSPeurs'!E12))</f>
        <v/>
      </c>
      <c r="G10" s="17" t="str">
        <f>IF(C10="","",'Info PSPeurs'!H12)</f>
        <v/>
      </c>
      <c r="H10" s="17" t="str">
        <f t="shared" si="2"/>
        <v/>
      </c>
      <c r="I10" s="59" t="str">
        <f>IF(G10="","",IF(G10&lt;18,Description!$B$37,IF(G10&gt;Description!$E$38,Description!$B$42,Description!$B$38)))</f>
        <v/>
      </c>
      <c r="J10" s="109"/>
      <c r="K10" s="60"/>
      <c r="L10" s="112"/>
      <c r="M10" s="61"/>
      <c r="N10" s="109"/>
      <c r="O10" s="150"/>
      <c r="P10" s="112"/>
      <c r="Q10" s="61"/>
      <c r="R10" s="109"/>
      <c r="S10" s="115"/>
      <c r="T10" s="62"/>
      <c r="U10" s="2"/>
      <c r="V10" s="3"/>
      <c r="W10" s="3"/>
      <c r="X10" s="3"/>
      <c r="Y10" s="3"/>
      <c r="Z10" s="3"/>
    </row>
    <row r="11" spans="1:26" x14ac:dyDescent="0.25">
      <c r="A11" s="16">
        <v>4</v>
      </c>
      <c r="B11" s="17" t="str">
        <f t="shared" si="1"/>
        <v/>
      </c>
      <c r="C11" s="15" t="str">
        <f>IF('Info PSPeurs'!B13="","",UPPER('Info PSPeurs'!B13))</f>
        <v/>
      </c>
      <c r="D11" s="15" t="str">
        <f>IF(C11="","",PROPER('Info PSPeurs'!C13))</f>
        <v/>
      </c>
      <c r="E11" s="17" t="str">
        <f>IF(C11="","",'Info PSPeurs'!D13)</f>
        <v/>
      </c>
      <c r="F11" s="15" t="str">
        <f>IF(C11="","",UPPER('Info PSPeurs'!E13))</f>
        <v/>
      </c>
      <c r="G11" s="17" t="str">
        <f>IF(C11="","",'Info PSPeurs'!H13)</f>
        <v/>
      </c>
      <c r="H11" s="17" t="str">
        <f t="shared" si="2"/>
        <v/>
      </c>
      <c r="I11" s="59" t="str">
        <f>IF(G11="","",IF(G11&lt;18,Description!$B$37,IF(G11&gt;Description!$E$38,Description!$B$42,Description!$B$38)))</f>
        <v/>
      </c>
      <c r="J11" s="109"/>
      <c r="K11" s="60"/>
      <c r="L11" s="112"/>
      <c r="M11" s="61"/>
      <c r="N11" s="109"/>
      <c r="O11" s="150"/>
      <c r="P11" s="112"/>
      <c r="Q11" s="61"/>
      <c r="R11" s="109"/>
      <c r="S11" s="115"/>
      <c r="T11" s="62"/>
      <c r="U11" s="2"/>
      <c r="V11" s="3"/>
      <c r="W11" s="3"/>
      <c r="X11" s="3"/>
      <c r="Y11" s="3"/>
      <c r="Z11" s="3"/>
    </row>
    <row r="12" spans="1:26" x14ac:dyDescent="0.25">
      <c r="A12" s="16">
        <v>5</v>
      </c>
      <c r="B12" s="17" t="str">
        <f t="shared" si="1"/>
        <v/>
      </c>
      <c r="C12" s="15" t="str">
        <f>IF('Info PSPeurs'!B14="","",UPPER('Info PSPeurs'!B14))</f>
        <v/>
      </c>
      <c r="D12" s="15" t="str">
        <f>IF(C12="","",PROPER('Info PSPeurs'!C14))</f>
        <v/>
      </c>
      <c r="E12" s="17" t="str">
        <f>IF(C12="","",'Info PSPeurs'!D14)</f>
        <v/>
      </c>
      <c r="F12" s="15" t="str">
        <f>IF(C12="","",UPPER('Info PSPeurs'!E14))</f>
        <v/>
      </c>
      <c r="G12" s="17" t="str">
        <f>IF(C12="","",'Info PSPeurs'!H14)</f>
        <v/>
      </c>
      <c r="H12" s="17" t="str">
        <f t="shared" si="2"/>
        <v/>
      </c>
      <c r="I12" s="59" t="str">
        <f>IF(G12="","",IF(G12&lt;18,Description!$B$37,IF(G12&gt;Description!$E$38,Description!$B$42,Description!$B$38)))</f>
        <v/>
      </c>
      <c r="J12" s="109"/>
      <c r="K12" s="60"/>
      <c r="L12" s="112"/>
      <c r="M12" s="61"/>
      <c r="N12" s="109"/>
      <c r="O12" s="150"/>
      <c r="P12" s="112"/>
      <c r="Q12" s="61"/>
      <c r="R12" s="109"/>
      <c r="S12" s="115"/>
      <c r="T12" s="62"/>
      <c r="U12" s="2"/>
      <c r="V12" s="3"/>
      <c r="W12" s="3"/>
      <c r="X12" s="3"/>
      <c r="Y12" s="3"/>
      <c r="Z12" s="3"/>
    </row>
    <row r="13" spans="1:26" x14ac:dyDescent="0.25">
      <c r="A13" s="16">
        <v>6</v>
      </c>
      <c r="B13" s="17" t="str">
        <f t="shared" si="1"/>
        <v/>
      </c>
      <c r="C13" s="15" t="str">
        <f>IF('Info PSPeurs'!B15="","",UPPER('Info PSPeurs'!B15))</f>
        <v/>
      </c>
      <c r="D13" s="15" t="str">
        <f>IF(C13="","",PROPER('Info PSPeurs'!C15))</f>
        <v/>
      </c>
      <c r="E13" s="17" t="str">
        <f>IF(C13="","",'Info PSPeurs'!D15)</f>
        <v/>
      </c>
      <c r="F13" s="15" t="str">
        <f>IF(C13="","",UPPER('Info PSPeurs'!E15))</f>
        <v/>
      </c>
      <c r="G13" s="17" t="str">
        <f>IF(C13="","",'Info PSPeurs'!H15)</f>
        <v/>
      </c>
      <c r="H13" s="17" t="str">
        <f t="shared" si="2"/>
        <v/>
      </c>
      <c r="I13" s="59" t="str">
        <f>IF(G13="","",IF(G13&lt;18,Description!$B$37,IF(G13&gt;Description!$E$38,Description!$B$42,Description!$B$38)))</f>
        <v/>
      </c>
      <c r="J13" s="109"/>
      <c r="K13" s="60"/>
      <c r="L13" s="112"/>
      <c r="M13" s="61"/>
      <c r="N13" s="109"/>
      <c r="O13" s="150"/>
      <c r="P13" s="112"/>
      <c r="Q13" s="61"/>
      <c r="R13" s="109"/>
      <c r="S13" s="115"/>
      <c r="T13" s="62"/>
      <c r="U13" s="2"/>
      <c r="V13" s="3"/>
      <c r="W13" s="3"/>
      <c r="X13" s="3"/>
      <c r="Y13" s="3"/>
      <c r="Z13" s="3"/>
    </row>
    <row r="14" spans="1:26" x14ac:dyDescent="0.25">
      <c r="A14" s="16">
        <v>7</v>
      </c>
      <c r="B14" s="17" t="str">
        <f t="shared" si="1"/>
        <v/>
      </c>
      <c r="C14" s="15" t="str">
        <f>IF('Info PSPeurs'!B16="","",UPPER('Info PSPeurs'!B16))</f>
        <v/>
      </c>
      <c r="D14" s="15" t="str">
        <f>IF(C14="","",PROPER('Info PSPeurs'!C16))</f>
        <v/>
      </c>
      <c r="E14" s="17" t="str">
        <f>IF(C14="","",'Info PSPeurs'!D16)</f>
        <v/>
      </c>
      <c r="F14" s="15" t="str">
        <f>IF(C14="","",UPPER('Info PSPeurs'!E16))</f>
        <v/>
      </c>
      <c r="G14" s="17" t="str">
        <f>IF(C14="","",'Info PSPeurs'!H16)</f>
        <v/>
      </c>
      <c r="H14" s="17" t="str">
        <f t="shared" si="2"/>
        <v/>
      </c>
      <c r="I14" s="59" t="str">
        <f>IF(G14="","",IF(G14&lt;18,Description!$B$37,IF(G14&gt;Description!$E$38,Description!$B$42,Description!$B$38)))</f>
        <v/>
      </c>
      <c r="J14" s="109"/>
      <c r="K14" s="60"/>
      <c r="L14" s="112"/>
      <c r="M14" s="61"/>
      <c r="N14" s="109"/>
      <c r="O14" s="150"/>
      <c r="P14" s="112"/>
      <c r="Q14" s="61"/>
      <c r="R14" s="109"/>
      <c r="S14" s="115"/>
      <c r="T14" s="62"/>
      <c r="U14" s="2"/>
      <c r="V14" s="3"/>
      <c r="W14" s="3"/>
      <c r="X14" s="3"/>
      <c r="Y14" s="3"/>
      <c r="Z14" s="3"/>
    </row>
    <row r="15" spans="1:26" x14ac:dyDescent="0.25">
      <c r="A15" s="16">
        <v>8</v>
      </c>
      <c r="B15" s="17" t="str">
        <f t="shared" si="1"/>
        <v/>
      </c>
      <c r="C15" s="15" t="str">
        <f>IF('Info PSPeurs'!B17="","",UPPER('Info PSPeurs'!B17))</f>
        <v/>
      </c>
      <c r="D15" s="15" t="str">
        <f>IF(C15="","",PROPER('Info PSPeurs'!C17))</f>
        <v/>
      </c>
      <c r="E15" s="17" t="str">
        <f>IF(C15="","",'Info PSPeurs'!D17)</f>
        <v/>
      </c>
      <c r="F15" s="15" t="str">
        <f>IF(C15="","",UPPER('Info PSPeurs'!E17))</f>
        <v/>
      </c>
      <c r="G15" s="17" t="str">
        <f>IF(C15="","",'Info PSPeurs'!H17)</f>
        <v/>
      </c>
      <c r="H15" s="17" t="str">
        <f t="shared" si="2"/>
        <v/>
      </c>
      <c r="I15" s="59" t="str">
        <f>IF(G15="","",IF(G15&lt;18,Description!$B$37,IF(G15&gt;Description!$E$38,Description!$B$42,Description!$B$38)))</f>
        <v/>
      </c>
      <c r="J15" s="109"/>
      <c r="K15" s="60"/>
      <c r="L15" s="112"/>
      <c r="M15" s="61"/>
      <c r="N15" s="109"/>
      <c r="O15" s="150"/>
      <c r="P15" s="112"/>
      <c r="Q15" s="61"/>
      <c r="R15" s="109"/>
      <c r="S15" s="115"/>
      <c r="T15" s="62"/>
      <c r="U15" s="2"/>
      <c r="V15" s="3"/>
      <c r="W15" s="3"/>
      <c r="X15" s="3"/>
      <c r="Y15" s="3"/>
      <c r="Z15" s="3"/>
    </row>
    <row r="16" spans="1:26" x14ac:dyDescent="0.25">
      <c r="A16" s="16">
        <v>9</v>
      </c>
      <c r="B16" s="17" t="str">
        <f t="shared" si="1"/>
        <v/>
      </c>
      <c r="C16" s="15" t="str">
        <f>IF('Info PSPeurs'!B18="","",UPPER('Info PSPeurs'!B18))</f>
        <v/>
      </c>
      <c r="D16" s="15" t="str">
        <f>IF(C16="","",PROPER('Info PSPeurs'!C18))</f>
        <v/>
      </c>
      <c r="E16" s="17" t="str">
        <f>IF(C16="","",'Info PSPeurs'!D18)</f>
        <v/>
      </c>
      <c r="F16" s="15" t="str">
        <f>IF(C16="","",UPPER('Info PSPeurs'!E18))</f>
        <v/>
      </c>
      <c r="G16" s="17" t="str">
        <f>IF(C16="","",'Info PSPeurs'!H18)</f>
        <v/>
      </c>
      <c r="H16" s="17" t="str">
        <f t="shared" si="2"/>
        <v/>
      </c>
      <c r="I16" s="59" t="str">
        <f>IF(G16="","",IF(G16&lt;18,Description!$B$37,IF(G16&gt;Description!$E$38,Description!$B$42,Description!$B$38)))</f>
        <v/>
      </c>
      <c r="J16" s="109"/>
      <c r="K16" s="60"/>
      <c r="L16" s="112"/>
      <c r="M16" s="61"/>
      <c r="N16" s="109"/>
      <c r="O16" s="150"/>
      <c r="P16" s="112"/>
      <c r="Q16" s="61"/>
      <c r="R16" s="109"/>
      <c r="S16" s="115"/>
      <c r="T16" s="62"/>
      <c r="U16" s="2"/>
      <c r="V16" s="3"/>
      <c r="W16" s="3"/>
      <c r="X16" s="3"/>
      <c r="Y16" s="3"/>
      <c r="Z16" s="3"/>
    </row>
    <row r="17" spans="1:26" x14ac:dyDescent="0.25">
      <c r="A17" s="16">
        <v>10</v>
      </c>
      <c r="B17" s="17" t="str">
        <f t="shared" si="1"/>
        <v/>
      </c>
      <c r="C17" s="15" t="str">
        <f>IF('Info PSPeurs'!B19="","",UPPER('Info PSPeurs'!B19))</f>
        <v/>
      </c>
      <c r="D17" s="15" t="str">
        <f>IF(C17="","",PROPER('Info PSPeurs'!C19))</f>
        <v/>
      </c>
      <c r="E17" s="17" t="str">
        <f>IF(C17="","",'Info PSPeurs'!D19)</f>
        <v/>
      </c>
      <c r="F17" s="15" t="str">
        <f>IF(C17="","",UPPER('Info PSPeurs'!E19))</f>
        <v/>
      </c>
      <c r="G17" s="17" t="str">
        <f>IF(C17="","",'Info PSPeurs'!H19)</f>
        <v/>
      </c>
      <c r="H17" s="17" t="str">
        <f t="shared" si="2"/>
        <v/>
      </c>
      <c r="I17" s="59" t="str">
        <f>IF(G17="","",IF(G17&lt;18,Description!$B$37,IF(G17&gt;Description!$E$38,Description!$B$42,Description!$B$38)))</f>
        <v/>
      </c>
      <c r="J17" s="109"/>
      <c r="K17" s="60"/>
      <c r="L17" s="112"/>
      <c r="M17" s="61"/>
      <c r="N17" s="109"/>
      <c r="O17" s="150"/>
      <c r="P17" s="112"/>
      <c r="Q17" s="61"/>
      <c r="R17" s="109"/>
      <c r="S17" s="115"/>
      <c r="T17" s="62"/>
      <c r="U17" s="2"/>
      <c r="V17" s="3"/>
      <c r="W17" s="3"/>
      <c r="X17" s="3"/>
      <c r="Y17" s="3"/>
      <c r="Z17" s="3"/>
    </row>
    <row r="18" spans="1:26" x14ac:dyDescent="0.25">
      <c r="A18" s="16">
        <v>11</v>
      </c>
      <c r="B18" s="17" t="str">
        <f t="shared" si="1"/>
        <v/>
      </c>
      <c r="C18" s="15" t="str">
        <f>IF('Info PSPeurs'!B20="","",UPPER('Info PSPeurs'!B20))</f>
        <v/>
      </c>
      <c r="D18" s="15" t="str">
        <f>IF(C18="","",PROPER('Info PSPeurs'!C20))</f>
        <v/>
      </c>
      <c r="E18" s="17" t="str">
        <f>IF(C18="","",'Info PSPeurs'!D20)</f>
        <v/>
      </c>
      <c r="F18" s="15" t="str">
        <f>IF(C18="","",UPPER('Info PSPeurs'!E20))</f>
        <v/>
      </c>
      <c r="G18" s="17" t="str">
        <f>IF(C18="","",'Info PSPeurs'!H20)</f>
        <v/>
      </c>
      <c r="H18" s="17" t="str">
        <f t="shared" si="2"/>
        <v/>
      </c>
      <c r="I18" s="59" t="str">
        <f>IF(G18="","",IF(G18&lt;18,Description!$B$37,IF(G18&gt;Description!$E$38,Description!$B$42,Description!$B$38)))</f>
        <v/>
      </c>
      <c r="J18" s="109"/>
      <c r="K18" s="60"/>
      <c r="L18" s="112"/>
      <c r="M18" s="61"/>
      <c r="N18" s="109"/>
      <c r="O18" s="150"/>
      <c r="P18" s="112"/>
      <c r="Q18" s="61"/>
      <c r="R18" s="109"/>
      <c r="S18" s="115"/>
      <c r="T18" s="62"/>
      <c r="U18" s="2"/>
      <c r="V18" s="3"/>
      <c r="W18" s="3"/>
      <c r="X18" s="3"/>
      <c r="Y18" s="3"/>
      <c r="Z18" s="3"/>
    </row>
    <row r="19" spans="1:26" x14ac:dyDescent="0.25">
      <c r="A19" s="16">
        <v>12</v>
      </c>
      <c r="B19" s="17" t="str">
        <f t="shared" si="1"/>
        <v/>
      </c>
      <c r="C19" s="15" t="str">
        <f>IF('Info PSPeurs'!B21="","",UPPER('Info PSPeurs'!B21))</f>
        <v/>
      </c>
      <c r="D19" s="15" t="str">
        <f>IF(C19="","",PROPER('Info PSPeurs'!C21))</f>
        <v/>
      </c>
      <c r="E19" s="17" t="str">
        <f>IF(C19="","",'Info PSPeurs'!D21)</f>
        <v/>
      </c>
      <c r="F19" s="15" t="str">
        <f>IF(C19="","",UPPER('Info PSPeurs'!E21))</f>
        <v/>
      </c>
      <c r="G19" s="17" t="str">
        <f>IF(C19="","",'Info PSPeurs'!H21)</f>
        <v/>
      </c>
      <c r="H19" s="17" t="str">
        <f t="shared" si="2"/>
        <v/>
      </c>
      <c r="I19" s="59" t="str">
        <f>IF(G19="","",IF(G19&lt;18,Description!$B$37,IF(G19&gt;Description!$E$38,Description!$B$42,Description!$B$38)))</f>
        <v/>
      </c>
      <c r="J19" s="109"/>
      <c r="K19" s="60"/>
      <c r="L19" s="112"/>
      <c r="M19" s="61"/>
      <c r="N19" s="109"/>
      <c r="O19" s="150"/>
      <c r="P19" s="112"/>
      <c r="Q19" s="61"/>
      <c r="R19" s="109"/>
      <c r="S19" s="115"/>
      <c r="T19" s="62"/>
      <c r="U19" s="2"/>
      <c r="V19" s="3"/>
      <c r="W19" s="3"/>
      <c r="X19" s="3"/>
      <c r="Y19" s="3"/>
      <c r="Z19" s="3"/>
    </row>
    <row r="20" spans="1:26" x14ac:dyDescent="0.25">
      <c r="A20" s="16">
        <v>13</v>
      </c>
      <c r="B20" s="17" t="str">
        <f t="shared" si="1"/>
        <v/>
      </c>
      <c r="C20" s="15" t="str">
        <f>IF('Info PSPeurs'!B22="","",UPPER('Info PSPeurs'!B22))</f>
        <v/>
      </c>
      <c r="D20" s="15" t="str">
        <f>IF(C20="","",PROPER('Info PSPeurs'!C22))</f>
        <v/>
      </c>
      <c r="E20" s="17" t="str">
        <f>IF(C20="","",'Info PSPeurs'!D22)</f>
        <v/>
      </c>
      <c r="F20" s="15" t="str">
        <f>IF(C20="","",UPPER('Info PSPeurs'!E22))</f>
        <v/>
      </c>
      <c r="G20" s="17" t="str">
        <f>IF(C20="","",'Info PSPeurs'!H22)</f>
        <v/>
      </c>
      <c r="H20" s="17" t="str">
        <f t="shared" si="2"/>
        <v/>
      </c>
      <c r="I20" s="59" t="str">
        <f>IF(G20="","",IF(G20&lt;18,Description!$B$37,IF(G20&gt;Description!$E$38,Description!$B$42,Description!$B$38)))</f>
        <v/>
      </c>
      <c r="J20" s="109"/>
      <c r="K20" s="60"/>
      <c r="L20" s="112"/>
      <c r="M20" s="61"/>
      <c r="N20" s="109"/>
      <c r="O20" s="150"/>
      <c r="P20" s="112"/>
      <c r="Q20" s="61"/>
      <c r="R20" s="109"/>
      <c r="S20" s="115"/>
      <c r="T20" s="62"/>
      <c r="U20" s="2"/>
      <c r="V20" s="3"/>
      <c r="W20" s="3"/>
      <c r="X20" s="3"/>
      <c r="Y20" s="3"/>
      <c r="Z20" s="3"/>
    </row>
    <row r="21" spans="1:26" ht="15.75" customHeight="1" x14ac:dyDescent="0.25">
      <c r="A21" s="16">
        <v>14</v>
      </c>
      <c r="B21" s="17" t="str">
        <f t="shared" si="1"/>
        <v/>
      </c>
      <c r="C21" s="15" t="str">
        <f>IF('Info PSPeurs'!B23="","",UPPER('Info PSPeurs'!B23))</f>
        <v/>
      </c>
      <c r="D21" s="15" t="str">
        <f>IF(C21="","",PROPER('Info PSPeurs'!C23))</f>
        <v/>
      </c>
      <c r="E21" s="17" t="str">
        <f>IF(C21="","",'Info PSPeurs'!D23)</f>
        <v/>
      </c>
      <c r="F21" s="15" t="str">
        <f>IF(C21="","",UPPER('Info PSPeurs'!E23))</f>
        <v/>
      </c>
      <c r="G21" s="17" t="str">
        <f>IF(C21="","",'Info PSPeurs'!H23)</f>
        <v/>
      </c>
      <c r="H21" s="17" t="str">
        <f t="shared" si="2"/>
        <v/>
      </c>
      <c r="I21" s="59" t="str">
        <f>IF(G21="","",IF(G21&lt;18,Description!$B$37,IF(G21&gt;Description!$E$38,Description!$B$42,Description!$B$38)))</f>
        <v/>
      </c>
      <c r="J21" s="109"/>
      <c r="K21" s="60"/>
      <c r="L21" s="112"/>
      <c r="M21" s="61"/>
      <c r="N21" s="109"/>
      <c r="O21" s="150"/>
      <c r="P21" s="112"/>
      <c r="Q21" s="61"/>
      <c r="R21" s="109"/>
      <c r="S21" s="115"/>
      <c r="T21" s="62"/>
      <c r="U21" s="2"/>
      <c r="V21" s="3"/>
      <c r="W21" s="3"/>
      <c r="X21" s="3"/>
      <c r="Y21" s="3"/>
      <c r="Z21" s="3"/>
    </row>
    <row r="22" spans="1:26" ht="15.75" customHeight="1" x14ac:dyDescent="0.25">
      <c r="A22" s="16">
        <v>15</v>
      </c>
      <c r="B22" s="17" t="str">
        <f t="shared" si="1"/>
        <v/>
      </c>
      <c r="C22" s="15" t="str">
        <f>IF('Info PSPeurs'!B24="","",UPPER('Info PSPeurs'!B24))</f>
        <v/>
      </c>
      <c r="D22" s="15" t="str">
        <f>IF(C22="","",PROPER('Info PSPeurs'!C24))</f>
        <v/>
      </c>
      <c r="E22" s="17" t="str">
        <f>IF(C22="","",'Info PSPeurs'!D24)</f>
        <v/>
      </c>
      <c r="F22" s="15" t="str">
        <f>IF(C22="","",UPPER('Info PSPeurs'!E24))</f>
        <v/>
      </c>
      <c r="G22" s="17" t="str">
        <f>IF(C22="","",'Info PSPeurs'!H24)</f>
        <v/>
      </c>
      <c r="H22" s="17" t="str">
        <f t="shared" si="2"/>
        <v/>
      </c>
      <c r="I22" s="59" t="str">
        <f>IF(G22="","",IF(G22&lt;18,Description!$B$37,IF(G22&gt;Description!$E$38,Description!$B$42,Description!$B$38)))</f>
        <v/>
      </c>
      <c r="J22" s="109"/>
      <c r="K22" s="60"/>
      <c r="L22" s="112"/>
      <c r="M22" s="61"/>
      <c r="N22" s="109"/>
      <c r="O22" s="150"/>
      <c r="P22" s="112"/>
      <c r="Q22" s="61"/>
      <c r="R22" s="109"/>
      <c r="S22" s="115"/>
      <c r="T22" s="62"/>
      <c r="U22" s="2"/>
      <c r="V22" s="3"/>
      <c r="W22" s="3"/>
      <c r="X22" s="3"/>
      <c r="Y22" s="3"/>
      <c r="Z22" s="3"/>
    </row>
    <row r="23" spans="1:26" ht="15.75" customHeight="1" x14ac:dyDescent="0.25">
      <c r="A23" s="16">
        <v>16</v>
      </c>
      <c r="B23" s="17" t="str">
        <f t="shared" si="1"/>
        <v/>
      </c>
      <c r="C23" s="15" t="str">
        <f>IF('Info PSPeurs'!B25="","",UPPER('Info PSPeurs'!B25))</f>
        <v/>
      </c>
      <c r="D23" s="15" t="str">
        <f>IF(C23="","",PROPER('Info PSPeurs'!C25))</f>
        <v/>
      </c>
      <c r="E23" s="17" t="str">
        <f>IF(C23="","",'Info PSPeurs'!D25)</f>
        <v/>
      </c>
      <c r="F23" s="15" t="str">
        <f>IF(C23="","",UPPER('Info PSPeurs'!E25))</f>
        <v/>
      </c>
      <c r="G23" s="17" t="str">
        <f>IF(C23="","",'Info PSPeurs'!H25)</f>
        <v/>
      </c>
      <c r="H23" s="17" t="str">
        <f t="shared" si="2"/>
        <v/>
      </c>
      <c r="I23" s="59" t="str">
        <f>IF(G23="","",IF(G23&lt;18,Description!$B$37,IF(G23&gt;Description!$E$38,Description!$B$42,Description!$B$38)))</f>
        <v/>
      </c>
      <c r="J23" s="109"/>
      <c r="K23" s="60"/>
      <c r="L23" s="112"/>
      <c r="M23" s="61"/>
      <c r="N23" s="109"/>
      <c r="O23" s="150"/>
      <c r="P23" s="112"/>
      <c r="Q23" s="61"/>
      <c r="R23" s="109"/>
      <c r="S23" s="115"/>
      <c r="T23" s="62"/>
      <c r="U23" s="2"/>
      <c r="V23" s="3"/>
      <c r="W23" s="3"/>
      <c r="X23" s="3"/>
      <c r="Y23" s="3"/>
      <c r="Z23" s="3"/>
    </row>
    <row r="24" spans="1:26" ht="15.75" customHeight="1" x14ac:dyDescent="0.25">
      <c r="A24" s="16">
        <v>17</v>
      </c>
      <c r="B24" s="17" t="str">
        <f t="shared" si="1"/>
        <v/>
      </c>
      <c r="C24" s="15" t="str">
        <f>IF('Info PSPeurs'!B26="","",UPPER('Info PSPeurs'!B26))</f>
        <v/>
      </c>
      <c r="D24" s="15" t="str">
        <f>IF(C24="","",PROPER('Info PSPeurs'!C26))</f>
        <v/>
      </c>
      <c r="E24" s="17" t="str">
        <f>IF(C24="","",'Info PSPeurs'!D26)</f>
        <v/>
      </c>
      <c r="F24" s="15" t="str">
        <f>IF(C24="","",UPPER('Info PSPeurs'!E26))</f>
        <v/>
      </c>
      <c r="G24" s="17" t="str">
        <f>IF(C24="","",'Info PSPeurs'!H26)</f>
        <v/>
      </c>
      <c r="H24" s="17" t="str">
        <f t="shared" si="2"/>
        <v/>
      </c>
      <c r="I24" s="59" t="str">
        <f>IF(G24="","",IF(G24&lt;18,Description!$B$37,IF(G24&gt;Description!$E$38,Description!$B$42,Description!$B$38)))</f>
        <v/>
      </c>
      <c r="J24" s="109"/>
      <c r="K24" s="60"/>
      <c r="L24" s="112"/>
      <c r="M24" s="61"/>
      <c r="N24" s="109"/>
      <c r="O24" s="150"/>
      <c r="P24" s="112"/>
      <c r="Q24" s="61"/>
      <c r="R24" s="109"/>
      <c r="S24" s="115"/>
      <c r="T24" s="62"/>
      <c r="U24" s="2"/>
      <c r="V24" s="3"/>
      <c r="W24" s="3"/>
      <c r="X24" s="3"/>
      <c r="Y24" s="3"/>
      <c r="Z24" s="3"/>
    </row>
    <row r="25" spans="1:26" ht="15.75" customHeight="1" x14ac:dyDescent="0.25">
      <c r="A25" s="16">
        <v>18</v>
      </c>
      <c r="B25" s="17" t="str">
        <f t="shared" si="1"/>
        <v/>
      </c>
      <c r="C25" s="15" t="str">
        <f>IF('Info PSPeurs'!B27="","",UPPER('Info PSPeurs'!B27))</f>
        <v/>
      </c>
      <c r="D25" s="15" t="str">
        <f>IF(C25="","",PROPER('Info PSPeurs'!C27))</f>
        <v/>
      </c>
      <c r="E25" s="17" t="str">
        <f>IF(C25="","",'Info PSPeurs'!D27)</f>
        <v/>
      </c>
      <c r="F25" s="15" t="str">
        <f>IF(C25="","",UPPER('Info PSPeurs'!E27))</f>
        <v/>
      </c>
      <c r="G25" s="17" t="str">
        <f>IF(C25="","",'Info PSPeurs'!H27)</f>
        <v/>
      </c>
      <c r="H25" s="17" t="str">
        <f t="shared" si="2"/>
        <v/>
      </c>
      <c r="I25" s="59" t="str">
        <f>IF(G25="","",IF(G25&lt;18,Description!$B$37,IF(G25&gt;Description!$E$38,Description!$B$42,Description!$B$38)))</f>
        <v/>
      </c>
      <c r="J25" s="109"/>
      <c r="K25" s="60"/>
      <c r="L25" s="112"/>
      <c r="M25" s="61"/>
      <c r="N25" s="109"/>
      <c r="O25" s="150"/>
      <c r="P25" s="112"/>
      <c r="Q25" s="61"/>
      <c r="R25" s="109"/>
      <c r="S25" s="115"/>
      <c r="T25" s="62"/>
      <c r="U25" s="2"/>
      <c r="V25" s="3"/>
      <c r="W25" s="3"/>
      <c r="X25" s="3"/>
      <c r="Y25" s="3"/>
      <c r="Z25" s="3"/>
    </row>
    <row r="26" spans="1:26" ht="15.75" customHeight="1" x14ac:dyDescent="0.25">
      <c r="A26" s="16">
        <v>19</v>
      </c>
      <c r="B26" s="17" t="str">
        <f t="shared" si="1"/>
        <v/>
      </c>
      <c r="C26" s="15" t="str">
        <f>IF('Info PSPeurs'!B28="","",UPPER('Info PSPeurs'!B28))</f>
        <v/>
      </c>
      <c r="D26" s="15" t="str">
        <f>IF(C26="","",PROPER('Info PSPeurs'!C28))</f>
        <v/>
      </c>
      <c r="E26" s="17" t="str">
        <f>IF(C26="","",'Info PSPeurs'!D28)</f>
        <v/>
      </c>
      <c r="F26" s="15" t="str">
        <f>IF(C26="","",UPPER('Info PSPeurs'!E28))</f>
        <v/>
      </c>
      <c r="G26" s="17" t="str">
        <f>IF(C26="","",'Info PSPeurs'!H28)</f>
        <v/>
      </c>
      <c r="H26" s="17" t="str">
        <f t="shared" si="2"/>
        <v/>
      </c>
      <c r="I26" s="59" t="str">
        <f>IF(G26="","",IF(G26&lt;18,Description!$B$37,IF(G26&gt;Description!$E$38,Description!$B$42,Description!$B$38)))</f>
        <v/>
      </c>
      <c r="J26" s="109"/>
      <c r="K26" s="60"/>
      <c r="L26" s="112"/>
      <c r="M26" s="61"/>
      <c r="N26" s="109"/>
      <c r="O26" s="150"/>
      <c r="P26" s="112"/>
      <c r="Q26" s="61"/>
      <c r="R26" s="109"/>
      <c r="S26" s="115"/>
      <c r="T26" s="62"/>
      <c r="U26" s="2"/>
      <c r="V26" s="3"/>
      <c r="W26" s="3"/>
      <c r="X26" s="3"/>
      <c r="Y26" s="3"/>
      <c r="Z26" s="3"/>
    </row>
    <row r="27" spans="1:26" ht="15.75" customHeight="1" x14ac:dyDescent="0.25">
      <c r="A27" s="16">
        <v>20</v>
      </c>
      <c r="B27" s="17" t="str">
        <f t="shared" si="1"/>
        <v/>
      </c>
      <c r="C27" s="15" t="str">
        <f>IF('Info PSPeurs'!B29="","",UPPER('Info PSPeurs'!B29))</f>
        <v/>
      </c>
      <c r="D27" s="15" t="str">
        <f>IF(C27="","",PROPER('Info PSPeurs'!C29))</f>
        <v/>
      </c>
      <c r="E27" s="17" t="str">
        <f>IF(C27="","",'Info PSPeurs'!D29)</f>
        <v/>
      </c>
      <c r="F27" s="15" t="str">
        <f>IF(C27="","",UPPER('Info PSPeurs'!E29))</f>
        <v/>
      </c>
      <c r="G27" s="17" t="str">
        <f>IF(C27="","",'Info PSPeurs'!H29)</f>
        <v/>
      </c>
      <c r="H27" s="17" t="str">
        <f t="shared" si="2"/>
        <v/>
      </c>
      <c r="I27" s="59" t="str">
        <f>IF(G27="","",IF(G27&lt;18,Description!$B$37,IF(G27&gt;Description!$E$38,Description!$B$42,Description!$B$38)))</f>
        <v/>
      </c>
      <c r="J27" s="109"/>
      <c r="K27" s="60"/>
      <c r="L27" s="112"/>
      <c r="M27" s="61"/>
      <c r="N27" s="109"/>
      <c r="O27" s="150"/>
      <c r="P27" s="112"/>
      <c r="Q27" s="61"/>
      <c r="R27" s="109"/>
      <c r="S27" s="115"/>
      <c r="T27" s="62"/>
      <c r="U27" s="2"/>
      <c r="V27" s="3"/>
      <c r="W27" s="3"/>
      <c r="X27" s="3"/>
      <c r="Y27" s="3"/>
      <c r="Z27" s="3"/>
    </row>
    <row r="28" spans="1:26" ht="15.75" customHeight="1" x14ac:dyDescent="0.25">
      <c r="A28" s="16">
        <v>21</v>
      </c>
      <c r="B28" s="17" t="str">
        <f t="shared" si="1"/>
        <v/>
      </c>
      <c r="C28" s="15" t="str">
        <f>IF('Info PSPeurs'!B30="","",UPPER('Info PSPeurs'!B30))</f>
        <v/>
      </c>
      <c r="D28" s="15" t="str">
        <f>IF(C28="","",PROPER('Info PSPeurs'!C30))</f>
        <v/>
      </c>
      <c r="E28" s="17" t="str">
        <f>IF(C28="","",'Info PSPeurs'!D30)</f>
        <v/>
      </c>
      <c r="F28" s="15" t="str">
        <f>IF(C28="","",UPPER('Info PSPeurs'!E30))</f>
        <v/>
      </c>
      <c r="G28" s="17" t="str">
        <f>IF(C28="","",'Info PSPeurs'!H30)</f>
        <v/>
      </c>
      <c r="H28" s="17" t="str">
        <f t="shared" si="2"/>
        <v/>
      </c>
      <c r="I28" s="59" t="str">
        <f>IF(G28="","",IF(G28&lt;18,Description!$B$37,IF(G28&gt;Description!$E$38,Description!$B$42,Description!$B$38)))</f>
        <v/>
      </c>
      <c r="J28" s="109"/>
      <c r="K28" s="60"/>
      <c r="L28" s="112"/>
      <c r="M28" s="61"/>
      <c r="N28" s="109"/>
      <c r="O28" s="150"/>
      <c r="P28" s="112"/>
      <c r="Q28" s="61"/>
      <c r="R28" s="109"/>
      <c r="S28" s="115"/>
      <c r="T28" s="62"/>
      <c r="U28" s="2"/>
      <c r="V28" s="3"/>
      <c r="W28" s="3"/>
      <c r="X28" s="3"/>
      <c r="Y28" s="3"/>
      <c r="Z28" s="3"/>
    </row>
    <row r="29" spans="1:26" ht="15.75" customHeight="1" x14ac:dyDescent="0.25">
      <c r="A29" s="16">
        <v>22</v>
      </c>
      <c r="B29" s="17" t="str">
        <f t="shared" si="1"/>
        <v/>
      </c>
      <c r="C29" s="15" t="str">
        <f>IF('Info PSPeurs'!B31="","",UPPER('Info PSPeurs'!B31))</f>
        <v/>
      </c>
      <c r="D29" s="15" t="str">
        <f>IF(C29="","",PROPER('Info PSPeurs'!C31))</f>
        <v/>
      </c>
      <c r="E29" s="17" t="str">
        <f>IF(C29="","",'Info PSPeurs'!D31)</f>
        <v/>
      </c>
      <c r="F29" s="15" t="str">
        <f>IF(C29="","",UPPER('Info PSPeurs'!E31))</f>
        <v/>
      </c>
      <c r="G29" s="17" t="str">
        <f>IF(C29="","",'Info PSPeurs'!H31)</f>
        <v/>
      </c>
      <c r="H29" s="17" t="str">
        <f t="shared" si="2"/>
        <v/>
      </c>
      <c r="I29" s="59" t="str">
        <f>IF(G29="","",IF(G29&lt;18,Description!$B$37,IF(G29&gt;Description!$E$38,Description!$B$42,Description!$B$38)))</f>
        <v/>
      </c>
      <c r="J29" s="109"/>
      <c r="K29" s="60"/>
      <c r="L29" s="112"/>
      <c r="M29" s="61"/>
      <c r="N29" s="109"/>
      <c r="O29" s="150"/>
      <c r="P29" s="112"/>
      <c r="Q29" s="61"/>
      <c r="R29" s="109"/>
      <c r="S29" s="115"/>
      <c r="T29" s="62"/>
      <c r="U29" s="2"/>
      <c r="V29" s="3"/>
      <c r="W29" s="3"/>
      <c r="X29" s="3"/>
      <c r="Y29" s="3"/>
      <c r="Z29" s="3"/>
    </row>
    <row r="30" spans="1:26" ht="15.75" customHeight="1" x14ac:dyDescent="0.25">
      <c r="A30" s="16">
        <v>23</v>
      </c>
      <c r="B30" s="17" t="str">
        <f t="shared" si="1"/>
        <v/>
      </c>
      <c r="C30" s="15" t="str">
        <f>IF('Info PSPeurs'!B32="","",UPPER('Info PSPeurs'!B32))</f>
        <v/>
      </c>
      <c r="D30" s="15" t="str">
        <f>IF(C30="","",PROPER('Info PSPeurs'!C32))</f>
        <v/>
      </c>
      <c r="E30" s="17" t="str">
        <f>IF(C30="","",'Info PSPeurs'!D32)</f>
        <v/>
      </c>
      <c r="F30" s="15" t="str">
        <f>IF(C30="","",UPPER('Info PSPeurs'!E32))</f>
        <v/>
      </c>
      <c r="G30" s="17" t="str">
        <f>IF(C30="","",'Info PSPeurs'!H32)</f>
        <v/>
      </c>
      <c r="H30" s="17" t="str">
        <f t="shared" si="2"/>
        <v/>
      </c>
      <c r="I30" s="59" t="str">
        <f>IF(G30="","",IF(G30&lt;18,Description!$B$37,IF(G30&gt;Description!$E$38,Description!$B$42,Description!$B$38)))</f>
        <v/>
      </c>
      <c r="J30" s="109"/>
      <c r="K30" s="60"/>
      <c r="L30" s="112"/>
      <c r="M30" s="61"/>
      <c r="N30" s="109"/>
      <c r="O30" s="150"/>
      <c r="P30" s="112"/>
      <c r="Q30" s="61"/>
      <c r="R30" s="109"/>
      <c r="S30" s="115"/>
      <c r="T30" s="62"/>
      <c r="U30" s="2"/>
      <c r="V30" s="3"/>
      <c r="W30" s="3"/>
      <c r="X30" s="3"/>
      <c r="Y30" s="3"/>
      <c r="Z30" s="3"/>
    </row>
    <row r="31" spans="1:26" ht="15.75" customHeight="1" x14ac:dyDescent="0.25">
      <c r="A31" s="16">
        <v>24</v>
      </c>
      <c r="B31" s="17" t="str">
        <f t="shared" si="1"/>
        <v/>
      </c>
      <c r="C31" s="15" t="str">
        <f>IF('Info PSPeurs'!B33="","",UPPER('Info PSPeurs'!B33))</f>
        <v/>
      </c>
      <c r="D31" s="15" t="str">
        <f>IF(C31="","",PROPER('Info PSPeurs'!C33))</f>
        <v/>
      </c>
      <c r="E31" s="17" t="str">
        <f>IF(C31="","",'Info PSPeurs'!D33)</f>
        <v/>
      </c>
      <c r="F31" s="15" t="str">
        <f>IF(C31="","",UPPER('Info PSPeurs'!E33))</f>
        <v/>
      </c>
      <c r="G31" s="17" t="str">
        <f>IF(C31="","",'Info PSPeurs'!H33)</f>
        <v/>
      </c>
      <c r="H31" s="17" t="str">
        <f t="shared" si="2"/>
        <v/>
      </c>
      <c r="I31" s="59" t="str">
        <f>IF(G31="","",IF(G31&lt;18,Description!$B$37,IF(G31&gt;Description!$E$38,Description!$B$42,Description!$B$38)))</f>
        <v/>
      </c>
      <c r="J31" s="109"/>
      <c r="K31" s="60"/>
      <c r="L31" s="112"/>
      <c r="M31" s="61"/>
      <c r="N31" s="109"/>
      <c r="O31" s="150"/>
      <c r="P31" s="112"/>
      <c r="Q31" s="61"/>
      <c r="R31" s="109"/>
      <c r="S31" s="115"/>
      <c r="T31" s="62"/>
      <c r="U31" s="2"/>
      <c r="V31" s="3"/>
      <c r="W31" s="3"/>
      <c r="X31" s="3"/>
      <c r="Y31" s="3"/>
      <c r="Z31" s="3"/>
    </row>
    <row r="32" spans="1:26" ht="15.75" customHeight="1" x14ac:dyDescent="0.25">
      <c r="A32" s="16">
        <v>25</v>
      </c>
      <c r="B32" s="17" t="str">
        <f t="shared" si="1"/>
        <v/>
      </c>
      <c r="C32" s="15" t="str">
        <f>IF('Info PSPeurs'!B34="","",UPPER('Info PSPeurs'!B34))</f>
        <v/>
      </c>
      <c r="D32" s="15" t="str">
        <f>IF(C32="","",PROPER('Info PSPeurs'!C34))</f>
        <v/>
      </c>
      <c r="E32" s="17" t="str">
        <f>IF(C32="","",'Info PSPeurs'!D34)</f>
        <v/>
      </c>
      <c r="F32" s="15" t="str">
        <f>IF(C32="","",UPPER('Info PSPeurs'!E34))</f>
        <v/>
      </c>
      <c r="G32" s="17" t="str">
        <f>IF(C32="","",'Info PSPeurs'!H34)</f>
        <v/>
      </c>
      <c r="H32" s="17" t="str">
        <f t="shared" si="2"/>
        <v/>
      </c>
      <c r="I32" s="59" t="str">
        <f>IF(G32="","",IF(G32&lt;18,Description!$B$37,IF(G32&gt;Description!$E$38,Description!$B$42,Description!$B$38)))</f>
        <v/>
      </c>
      <c r="J32" s="109"/>
      <c r="K32" s="60"/>
      <c r="L32" s="112"/>
      <c r="M32" s="61"/>
      <c r="N32" s="109"/>
      <c r="O32" s="150"/>
      <c r="P32" s="112"/>
      <c r="Q32" s="61"/>
      <c r="R32" s="109"/>
      <c r="S32" s="115"/>
      <c r="T32" s="62"/>
      <c r="U32" s="2"/>
      <c r="V32" s="3"/>
      <c r="W32" s="3"/>
      <c r="X32" s="3"/>
      <c r="Y32" s="3"/>
      <c r="Z32" s="3"/>
    </row>
    <row r="33" spans="1:26" ht="15.75" customHeight="1" x14ac:dyDescent="0.25">
      <c r="A33" s="16">
        <v>26</v>
      </c>
      <c r="B33" s="17" t="str">
        <f t="shared" si="1"/>
        <v/>
      </c>
      <c r="C33" s="15" t="str">
        <f>IF('Info PSPeurs'!B35="","",UPPER('Info PSPeurs'!B35))</f>
        <v/>
      </c>
      <c r="D33" s="15" t="str">
        <f>IF(C33="","",PROPER('Info PSPeurs'!C35))</f>
        <v/>
      </c>
      <c r="E33" s="17" t="str">
        <f>IF(C33="","",'Info PSPeurs'!D35)</f>
        <v/>
      </c>
      <c r="F33" s="15" t="str">
        <f>IF(C33="","",UPPER('Info PSPeurs'!E35))</f>
        <v/>
      </c>
      <c r="G33" s="17" t="str">
        <f>IF(C33="","",'Info PSPeurs'!H35)</f>
        <v/>
      </c>
      <c r="H33" s="17" t="str">
        <f t="shared" si="2"/>
        <v/>
      </c>
      <c r="I33" s="59" t="str">
        <f>IF(G33="","",IF(G33&lt;18,Description!$B$37,IF(G33&gt;Description!$E$38,Description!$B$42,Description!$B$38)))</f>
        <v/>
      </c>
      <c r="J33" s="109"/>
      <c r="K33" s="60"/>
      <c r="L33" s="112"/>
      <c r="M33" s="61"/>
      <c r="N33" s="109"/>
      <c r="O33" s="150"/>
      <c r="P33" s="112"/>
      <c r="Q33" s="61"/>
      <c r="R33" s="109"/>
      <c r="S33" s="115"/>
      <c r="T33" s="62"/>
      <c r="U33" s="2"/>
      <c r="V33" s="3"/>
      <c r="W33" s="3"/>
      <c r="X33" s="3"/>
      <c r="Y33" s="3"/>
      <c r="Z33" s="3"/>
    </row>
    <row r="34" spans="1:26" ht="15.75" customHeight="1" x14ac:dyDescent="0.25">
      <c r="A34" s="16">
        <v>27</v>
      </c>
      <c r="B34" s="17" t="str">
        <f t="shared" si="1"/>
        <v/>
      </c>
      <c r="C34" s="15" t="str">
        <f>IF('Info PSPeurs'!B36="","",UPPER('Info PSPeurs'!B36))</f>
        <v/>
      </c>
      <c r="D34" s="15" t="str">
        <f>IF(C34="","",PROPER('Info PSPeurs'!C36))</f>
        <v/>
      </c>
      <c r="E34" s="17" t="str">
        <f>IF(C34="","",'Info PSPeurs'!D36)</f>
        <v/>
      </c>
      <c r="F34" s="15" t="str">
        <f>IF(C34="","",UPPER('Info PSPeurs'!E36))</f>
        <v/>
      </c>
      <c r="G34" s="17" t="str">
        <f>IF(C34="","",'Info PSPeurs'!H36)</f>
        <v/>
      </c>
      <c r="H34" s="17" t="str">
        <f t="shared" si="2"/>
        <v/>
      </c>
      <c r="I34" s="59" t="str">
        <f>IF(G34="","",IF(G34&lt;18,Description!$B$37,IF(G34&gt;Description!$E$38,Description!$B$42,Description!$B$38)))</f>
        <v/>
      </c>
      <c r="J34" s="109"/>
      <c r="K34" s="60"/>
      <c r="L34" s="112"/>
      <c r="M34" s="61"/>
      <c r="N34" s="109"/>
      <c r="O34" s="150"/>
      <c r="P34" s="112"/>
      <c r="Q34" s="61"/>
      <c r="R34" s="109"/>
      <c r="S34" s="115"/>
      <c r="T34" s="62"/>
      <c r="U34" s="2"/>
      <c r="V34" s="3"/>
      <c r="W34" s="3"/>
      <c r="X34" s="3"/>
      <c r="Y34" s="3"/>
      <c r="Z34" s="3"/>
    </row>
    <row r="35" spans="1:26" ht="15.75" customHeight="1" x14ac:dyDescent="0.25">
      <c r="A35" s="16">
        <v>28</v>
      </c>
      <c r="B35" s="17" t="str">
        <f t="shared" si="1"/>
        <v/>
      </c>
      <c r="C35" s="15" t="str">
        <f>IF('Info PSPeurs'!B37="","",UPPER('Info PSPeurs'!B37))</f>
        <v/>
      </c>
      <c r="D35" s="15" t="str">
        <f>IF(C35="","",PROPER('Info PSPeurs'!C37))</f>
        <v/>
      </c>
      <c r="E35" s="17" t="str">
        <f>IF(C35="","",'Info PSPeurs'!D37)</f>
        <v/>
      </c>
      <c r="F35" s="15" t="str">
        <f>IF(C35="","",UPPER('Info PSPeurs'!E37))</f>
        <v/>
      </c>
      <c r="G35" s="17" t="str">
        <f>IF(C35="","",'Info PSPeurs'!H37)</f>
        <v/>
      </c>
      <c r="H35" s="17" t="str">
        <f t="shared" si="2"/>
        <v/>
      </c>
      <c r="I35" s="59" t="str">
        <f>IF(G35="","",IF(G35&lt;18,Description!$B$37,IF(G35&gt;Description!$E$38,Description!$B$42,Description!$B$38)))</f>
        <v/>
      </c>
      <c r="J35" s="109"/>
      <c r="K35" s="60"/>
      <c r="L35" s="112"/>
      <c r="M35" s="61"/>
      <c r="N35" s="109"/>
      <c r="O35" s="150"/>
      <c r="P35" s="112"/>
      <c r="Q35" s="61"/>
      <c r="R35" s="109"/>
      <c r="S35" s="115"/>
      <c r="T35" s="62"/>
      <c r="U35" s="2"/>
      <c r="V35" s="3"/>
      <c r="W35" s="3"/>
      <c r="X35" s="3"/>
      <c r="Y35" s="3"/>
      <c r="Z35" s="3"/>
    </row>
    <row r="36" spans="1:26" ht="15.75" customHeight="1" x14ac:dyDescent="0.25">
      <c r="A36" s="16">
        <v>29</v>
      </c>
      <c r="B36" s="17" t="str">
        <f t="shared" si="1"/>
        <v/>
      </c>
      <c r="C36" s="15" t="str">
        <f>IF('Info PSPeurs'!B38="","",UPPER('Info PSPeurs'!B38))</f>
        <v/>
      </c>
      <c r="D36" s="15" t="str">
        <f>IF(C36="","",PROPER('Info PSPeurs'!C38))</f>
        <v/>
      </c>
      <c r="E36" s="17" t="str">
        <f>IF(C36="","",'Info PSPeurs'!D38)</f>
        <v/>
      </c>
      <c r="F36" s="15" t="str">
        <f>IF(C36="","",UPPER('Info PSPeurs'!E38))</f>
        <v/>
      </c>
      <c r="G36" s="17" t="str">
        <f>IF(C36="","",'Info PSPeurs'!H38)</f>
        <v/>
      </c>
      <c r="H36" s="17" t="str">
        <f t="shared" si="2"/>
        <v/>
      </c>
      <c r="I36" s="59" t="str">
        <f>IF(G36="","",IF(G36&lt;18,Description!$B$37,IF(G36&gt;Description!$E$38,Description!$B$42,Description!$B$38)))</f>
        <v/>
      </c>
      <c r="J36" s="109"/>
      <c r="K36" s="60"/>
      <c r="L36" s="112"/>
      <c r="M36" s="61"/>
      <c r="N36" s="109"/>
      <c r="O36" s="150"/>
      <c r="P36" s="112"/>
      <c r="Q36" s="61"/>
      <c r="R36" s="109"/>
      <c r="S36" s="115"/>
      <c r="T36" s="62"/>
      <c r="U36" s="2"/>
      <c r="V36" s="3"/>
      <c r="W36" s="3"/>
      <c r="X36" s="3"/>
      <c r="Y36" s="3"/>
      <c r="Z36" s="3"/>
    </row>
    <row r="37" spans="1:26" ht="15.75" customHeight="1" x14ac:dyDescent="0.25">
      <c r="A37" s="16">
        <v>30</v>
      </c>
      <c r="B37" s="17" t="str">
        <f t="shared" si="1"/>
        <v/>
      </c>
      <c r="C37" s="15" t="str">
        <f>IF('Info PSPeurs'!B39="","",UPPER('Info PSPeurs'!B39))</f>
        <v/>
      </c>
      <c r="D37" s="15" t="str">
        <f>IF(C37="","",PROPER('Info PSPeurs'!C39))</f>
        <v/>
      </c>
      <c r="E37" s="17" t="str">
        <f>IF(C37="","",'Info PSPeurs'!D39)</f>
        <v/>
      </c>
      <c r="F37" s="15" t="str">
        <f>IF(C37="","",UPPER('Info PSPeurs'!E39))</f>
        <v/>
      </c>
      <c r="G37" s="17" t="str">
        <f>IF(C37="","",'Info PSPeurs'!H39)</f>
        <v/>
      </c>
      <c r="H37" s="17" t="str">
        <f t="shared" si="2"/>
        <v/>
      </c>
      <c r="I37" s="59" t="str">
        <f>IF(G37="","",IF(G37&lt;18,Description!$B$37,IF(G37&gt;Description!$E$38,Description!$B$42,Description!$B$38)))</f>
        <v/>
      </c>
      <c r="J37" s="109"/>
      <c r="K37" s="60"/>
      <c r="L37" s="112"/>
      <c r="M37" s="61"/>
      <c r="N37" s="109"/>
      <c r="O37" s="150"/>
      <c r="P37" s="112"/>
      <c r="Q37" s="61"/>
      <c r="R37" s="109"/>
      <c r="S37" s="115"/>
      <c r="T37" s="62"/>
      <c r="U37" s="2"/>
      <c r="V37" s="3"/>
      <c r="W37" s="3"/>
      <c r="X37" s="3"/>
      <c r="Y37" s="3"/>
      <c r="Z37" s="3"/>
    </row>
    <row r="38" spans="1:26" ht="15.75" customHeight="1" x14ac:dyDescent="0.25">
      <c r="A38" s="16">
        <v>31</v>
      </c>
      <c r="B38" s="17" t="str">
        <f t="shared" si="1"/>
        <v/>
      </c>
      <c r="C38" s="15" t="str">
        <f>IF('Info PSPeurs'!B40="","",UPPER('Info PSPeurs'!B40))</f>
        <v/>
      </c>
      <c r="D38" s="15" t="str">
        <f>IF(C38="","",PROPER('Info PSPeurs'!C40))</f>
        <v/>
      </c>
      <c r="E38" s="17" t="str">
        <f>IF(C38="","",'Info PSPeurs'!D40)</f>
        <v/>
      </c>
      <c r="F38" s="15" t="str">
        <f>IF(C38="","",UPPER('Info PSPeurs'!E40))</f>
        <v/>
      </c>
      <c r="G38" s="17" t="str">
        <f>IF(C38="","",'Info PSPeurs'!H40)</f>
        <v/>
      </c>
      <c r="H38" s="17" t="str">
        <f t="shared" si="2"/>
        <v/>
      </c>
      <c r="I38" s="59" t="str">
        <f>IF(G38="","",IF(G38&lt;18,Description!$B$37,IF(G38&gt;Description!$E$38,Description!$B$42,Description!$B$38)))</f>
        <v/>
      </c>
      <c r="J38" s="109"/>
      <c r="K38" s="60"/>
      <c r="L38" s="112"/>
      <c r="M38" s="61"/>
      <c r="N38" s="109"/>
      <c r="O38" s="150"/>
      <c r="P38" s="112"/>
      <c r="Q38" s="61"/>
      <c r="R38" s="109"/>
      <c r="S38" s="115"/>
      <c r="T38" s="62"/>
      <c r="U38" s="2"/>
      <c r="V38" s="3"/>
      <c r="W38" s="3"/>
      <c r="X38" s="3"/>
      <c r="Y38" s="3"/>
      <c r="Z38" s="3"/>
    </row>
    <row r="39" spans="1:26" ht="15.75" customHeight="1" x14ac:dyDescent="0.25">
      <c r="A39" s="16">
        <v>32</v>
      </c>
      <c r="B39" s="17" t="str">
        <f t="shared" si="1"/>
        <v/>
      </c>
      <c r="C39" s="15" t="str">
        <f>IF('Info PSPeurs'!B41="","",UPPER('Info PSPeurs'!B41))</f>
        <v/>
      </c>
      <c r="D39" s="15" t="str">
        <f>IF(C39="","",PROPER('Info PSPeurs'!C41))</f>
        <v/>
      </c>
      <c r="E39" s="17" t="str">
        <f>IF(C39="","",'Info PSPeurs'!D41)</f>
        <v/>
      </c>
      <c r="F39" s="15" t="str">
        <f>IF(C39="","",UPPER('Info PSPeurs'!E41))</f>
        <v/>
      </c>
      <c r="G39" s="17" t="str">
        <f>IF(C39="","",'Info PSPeurs'!H41)</f>
        <v/>
      </c>
      <c r="H39" s="17" t="str">
        <f t="shared" si="2"/>
        <v/>
      </c>
      <c r="I39" s="59" t="str">
        <f>IF(G39="","",IF(G39&lt;18,Description!$B$37,IF(G39&gt;Description!$E$38,Description!$B$42,Description!$B$38)))</f>
        <v/>
      </c>
      <c r="J39" s="109"/>
      <c r="K39" s="60"/>
      <c r="L39" s="112"/>
      <c r="M39" s="61"/>
      <c r="N39" s="109"/>
      <c r="O39" s="150"/>
      <c r="P39" s="112"/>
      <c r="Q39" s="61"/>
      <c r="R39" s="109"/>
      <c r="S39" s="115"/>
      <c r="T39" s="62"/>
      <c r="U39" s="2"/>
      <c r="V39" s="3"/>
      <c r="W39" s="3"/>
      <c r="X39" s="3"/>
      <c r="Y39" s="3"/>
      <c r="Z39" s="3"/>
    </row>
    <row r="40" spans="1:26" ht="15.75" customHeight="1" x14ac:dyDescent="0.25">
      <c r="A40" s="16">
        <v>33</v>
      </c>
      <c r="B40" s="17" t="str">
        <f t="shared" si="1"/>
        <v/>
      </c>
      <c r="C40" s="15" t="str">
        <f>IF('Info PSPeurs'!B42="","",UPPER('Info PSPeurs'!B42))</f>
        <v/>
      </c>
      <c r="D40" s="15" t="str">
        <f>IF(C40="","",PROPER('Info PSPeurs'!C42))</f>
        <v/>
      </c>
      <c r="E40" s="17" t="str">
        <f>IF(C40="","",'Info PSPeurs'!D42)</f>
        <v/>
      </c>
      <c r="F40" s="15" t="str">
        <f>IF(C40="","",UPPER('Info PSPeurs'!E42))</f>
        <v/>
      </c>
      <c r="G40" s="17" t="str">
        <f>IF(C40="","",'Info PSPeurs'!H42)</f>
        <v/>
      </c>
      <c r="H40" s="17" t="str">
        <f t="shared" si="2"/>
        <v/>
      </c>
      <c r="I40" s="59" t="str">
        <f>IF(G40="","",IF(G40&lt;18,Description!$B$37,IF(G40&gt;Description!$E$38,Description!$B$42,Description!$B$38)))</f>
        <v/>
      </c>
      <c r="J40" s="109"/>
      <c r="K40" s="60"/>
      <c r="L40" s="112"/>
      <c r="M40" s="61"/>
      <c r="N40" s="109"/>
      <c r="O40" s="150"/>
      <c r="P40" s="112"/>
      <c r="Q40" s="61"/>
      <c r="R40" s="109"/>
      <c r="S40" s="115"/>
      <c r="T40" s="62"/>
      <c r="U40" s="2"/>
      <c r="V40" s="3"/>
      <c r="W40" s="3"/>
      <c r="X40" s="3"/>
      <c r="Y40" s="3"/>
      <c r="Z40" s="3"/>
    </row>
    <row r="41" spans="1:26" ht="15.75" customHeight="1" x14ac:dyDescent="0.25">
      <c r="A41" s="16">
        <v>34</v>
      </c>
      <c r="B41" s="17" t="str">
        <f t="shared" si="1"/>
        <v/>
      </c>
      <c r="C41" s="15" t="str">
        <f>IF('Info PSPeurs'!B43="","",UPPER('Info PSPeurs'!B43))</f>
        <v/>
      </c>
      <c r="D41" s="15" t="str">
        <f>IF(C41="","",PROPER('Info PSPeurs'!C43))</f>
        <v/>
      </c>
      <c r="E41" s="17" t="str">
        <f>IF(C41="","",'Info PSPeurs'!D43)</f>
        <v/>
      </c>
      <c r="F41" s="15" t="str">
        <f>IF(C41="","",UPPER('Info PSPeurs'!E43))</f>
        <v/>
      </c>
      <c r="G41" s="17" t="str">
        <f>IF(C41="","",'Info PSPeurs'!H43)</f>
        <v/>
      </c>
      <c r="H41" s="17" t="str">
        <f t="shared" si="2"/>
        <v/>
      </c>
      <c r="I41" s="59" t="str">
        <f>IF(G41="","",IF(G41&lt;18,Description!$B$37,IF(G41&gt;Description!$E$38,Description!$B$42,Description!$B$38)))</f>
        <v/>
      </c>
      <c r="J41" s="109"/>
      <c r="K41" s="60"/>
      <c r="L41" s="112"/>
      <c r="M41" s="61"/>
      <c r="N41" s="109"/>
      <c r="O41" s="150"/>
      <c r="P41" s="112"/>
      <c r="Q41" s="61"/>
      <c r="R41" s="109"/>
      <c r="S41" s="115"/>
      <c r="T41" s="62"/>
      <c r="U41" s="2"/>
      <c r="V41" s="3"/>
      <c r="W41" s="3"/>
      <c r="X41" s="3"/>
      <c r="Y41" s="3"/>
      <c r="Z41" s="3"/>
    </row>
    <row r="42" spans="1:26" ht="15.75" customHeight="1" x14ac:dyDescent="0.25">
      <c r="A42" s="16">
        <v>35</v>
      </c>
      <c r="B42" s="17" t="str">
        <f t="shared" si="1"/>
        <v/>
      </c>
      <c r="C42" s="15" t="str">
        <f>IF('Info PSPeurs'!B44="","",UPPER('Info PSPeurs'!B44))</f>
        <v/>
      </c>
      <c r="D42" s="15" t="str">
        <f>IF(C42="","",PROPER('Info PSPeurs'!C44))</f>
        <v/>
      </c>
      <c r="E42" s="17" t="str">
        <f>IF(C42="","",'Info PSPeurs'!D44)</f>
        <v/>
      </c>
      <c r="F42" s="15" t="str">
        <f>IF(C42="","",UPPER('Info PSPeurs'!E44))</f>
        <v/>
      </c>
      <c r="G42" s="17" t="str">
        <f>IF(C42="","",'Info PSPeurs'!H44)</f>
        <v/>
      </c>
      <c r="H42" s="17" t="str">
        <f t="shared" si="2"/>
        <v/>
      </c>
      <c r="I42" s="59" t="str">
        <f>IF(G42="","",IF(G42&lt;18,Description!$B$37,IF(G42&gt;Description!$E$38,Description!$B$42,Description!$B$38)))</f>
        <v/>
      </c>
      <c r="J42" s="109"/>
      <c r="K42" s="60"/>
      <c r="L42" s="112"/>
      <c r="M42" s="61"/>
      <c r="N42" s="109"/>
      <c r="O42" s="150"/>
      <c r="P42" s="112"/>
      <c r="Q42" s="61"/>
      <c r="R42" s="109"/>
      <c r="S42" s="115"/>
      <c r="T42" s="62"/>
      <c r="U42" s="2"/>
      <c r="V42" s="3"/>
      <c r="W42" s="3"/>
      <c r="X42" s="3"/>
      <c r="Y42" s="3"/>
      <c r="Z42" s="3"/>
    </row>
    <row r="43" spans="1:26" ht="15.75" customHeight="1" x14ac:dyDescent="0.25">
      <c r="A43" s="16">
        <v>36</v>
      </c>
      <c r="B43" s="17" t="str">
        <f t="shared" si="1"/>
        <v/>
      </c>
      <c r="C43" s="15" t="str">
        <f>IF('Info PSPeurs'!B45="","",UPPER('Info PSPeurs'!B45))</f>
        <v/>
      </c>
      <c r="D43" s="15" t="str">
        <f>IF(C43="","",PROPER('Info PSPeurs'!C45))</f>
        <v/>
      </c>
      <c r="E43" s="17" t="str">
        <f>IF(C43="","",'Info PSPeurs'!D45)</f>
        <v/>
      </c>
      <c r="F43" s="15" t="str">
        <f>IF(C43="","",UPPER('Info PSPeurs'!E45))</f>
        <v/>
      </c>
      <c r="G43" s="17" t="str">
        <f>IF(C43="","",'Info PSPeurs'!H45)</f>
        <v/>
      </c>
      <c r="H43" s="17" t="str">
        <f t="shared" si="2"/>
        <v/>
      </c>
      <c r="I43" s="59" t="str">
        <f>IF(G43="","",IF(G43&lt;18,Description!$B$37,IF(G43&gt;Description!$E$38,Description!$B$42,Description!$B$38)))</f>
        <v/>
      </c>
      <c r="J43" s="109"/>
      <c r="K43" s="60"/>
      <c r="L43" s="112"/>
      <c r="M43" s="61"/>
      <c r="N43" s="109"/>
      <c r="O43" s="150"/>
      <c r="P43" s="112"/>
      <c r="Q43" s="61"/>
      <c r="R43" s="109"/>
      <c r="S43" s="115"/>
      <c r="T43" s="62"/>
      <c r="U43" s="2"/>
      <c r="V43" s="3"/>
      <c r="W43" s="3"/>
      <c r="X43" s="3"/>
      <c r="Y43" s="3"/>
      <c r="Z43" s="3"/>
    </row>
    <row r="44" spans="1:26" ht="15.75" customHeight="1" x14ac:dyDescent="0.25">
      <c r="A44" s="16">
        <v>37</v>
      </c>
      <c r="B44" s="17" t="str">
        <f t="shared" si="1"/>
        <v/>
      </c>
      <c r="C44" s="15" t="str">
        <f>IF('Info PSPeurs'!B46="","",UPPER('Info PSPeurs'!B46))</f>
        <v/>
      </c>
      <c r="D44" s="15" t="str">
        <f>IF(C44="","",PROPER('Info PSPeurs'!C46))</f>
        <v/>
      </c>
      <c r="E44" s="17" t="str">
        <f>IF(C44="","",'Info PSPeurs'!D46)</f>
        <v/>
      </c>
      <c r="F44" s="15" t="str">
        <f>IF(C44="","",UPPER('Info PSPeurs'!E46))</f>
        <v/>
      </c>
      <c r="G44" s="17" t="str">
        <f>IF(C44="","",'Info PSPeurs'!H46)</f>
        <v/>
      </c>
      <c r="H44" s="17" t="str">
        <f t="shared" si="2"/>
        <v/>
      </c>
      <c r="I44" s="59" t="str">
        <f>IF(G44="","",IF(G44&lt;18,Description!$B$37,IF(G44&gt;Description!$E$38,Description!$B$42,Description!$B$38)))</f>
        <v/>
      </c>
      <c r="J44" s="109"/>
      <c r="K44" s="60"/>
      <c r="L44" s="112"/>
      <c r="M44" s="61"/>
      <c r="N44" s="109"/>
      <c r="O44" s="150"/>
      <c r="P44" s="112"/>
      <c r="Q44" s="61"/>
      <c r="R44" s="109"/>
      <c r="S44" s="115"/>
      <c r="T44" s="62"/>
      <c r="U44" s="2"/>
      <c r="V44" s="3"/>
      <c r="W44" s="3"/>
      <c r="X44" s="3"/>
      <c r="Y44" s="3"/>
      <c r="Z44" s="3"/>
    </row>
    <row r="45" spans="1:26" ht="15.75" customHeight="1" x14ac:dyDescent="0.25">
      <c r="A45" s="16">
        <v>38</v>
      </c>
      <c r="B45" s="17" t="str">
        <f t="shared" si="1"/>
        <v/>
      </c>
      <c r="C45" s="15" t="str">
        <f>IF('Info PSPeurs'!B47="","",UPPER('Info PSPeurs'!B47))</f>
        <v/>
      </c>
      <c r="D45" s="15" t="str">
        <f>IF(C45="","",PROPER('Info PSPeurs'!C47))</f>
        <v/>
      </c>
      <c r="E45" s="17" t="str">
        <f>IF(C45="","",'Info PSPeurs'!D47)</f>
        <v/>
      </c>
      <c r="F45" s="15" t="str">
        <f>IF(C45="","",UPPER('Info PSPeurs'!E47))</f>
        <v/>
      </c>
      <c r="G45" s="17" t="str">
        <f>IF(C45="","",'Info PSPeurs'!H47)</f>
        <v/>
      </c>
      <c r="H45" s="17" t="str">
        <f t="shared" si="2"/>
        <v/>
      </c>
      <c r="I45" s="59" t="str">
        <f>IF(G45="","",IF(G45&lt;18,Description!$B$37,IF(G45&gt;Description!$E$38,Description!$B$42,Description!$B$38)))</f>
        <v/>
      </c>
      <c r="J45" s="109"/>
      <c r="K45" s="60"/>
      <c r="L45" s="112"/>
      <c r="M45" s="61"/>
      <c r="N45" s="109"/>
      <c r="O45" s="150"/>
      <c r="P45" s="112"/>
      <c r="Q45" s="61"/>
      <c r="R45" s="109"/>
      <c r="S45" s="115"/>
      <c r="T45" s="62"/>
      <c r="U45" s="2"/>
      <c r="V45" s="3"/>
      <c r="W45" s="3"/>
      <c r="X45" s="3"/>
      <c r="Y45" s="3"/>
      <c r="Z45" s="3"/>
    </row>
    <row r="46" spans="1:26" ht="15.75" customHeight="1" x14ac:dyDescent="0.25">
      <c r="A46" s="16">
        <v>39</v>
      </c>
      <c r="B46" s="17" t="str">
        <f t="shared" si="1"/>
        <v/>
      </c>
      <c r="C46" s="15" t="str">
        <f>IF('Info PSPeurs'!B48="","",UPPER('Info PSPeurs'!B48))</f>
        <v/>
      </c>
      <c r="D46" s="15" t="str">
        <f>IF(C46="","",PROPER('Info PSPeurs'!C48))</f>
        <v/>
      </c>
      <c r="E46" s="17" t="str">
        <f>IF(C46="","",'Info PSPeurs'!D48)</f>
        <v/>
      </c>
      <c r="F46" s="15" t="str">
        <f>IF(C46="","",UPPER('Info PSPeurs'!E48))</f>
        <v/>
      </c>
      <c r="G46" s="17" t="str">
        <f>IF(C46="","",'Info PSPeurs'!H48)</f>
        <v/>
      </c>
      <c r="H46" s="17" t="str">
        <f t="shared" si="2"/>
        <v/>
      </c>
      <c r="I46" s="59" t="str">
        <f>IF(G46="","",IF(G46&lt;18,Description!$B$37,IF(G46&gt;Description!$E$38,Description!$B$42,Description!$B$38)))</f>
        <v/>
      </c>
      <c r="J46" s="109"/>
      <c r="K46" s="60"/>
      <c r="L46" s="112"/>
      <c r="M46" s="61"/>
      <c r="N46" s="109"/>
      <c r="O46" s="150"/>
      <c r="P46" s="112"/>
      <c r="Q46" s="61"/>
      <c r="R46" s="109"/>
      <c r="S46" s="115"/>
      <c r="T46" s="62"/>
      <c r="U46" s="2"/>
      <c r="V46" s="3"/>
      <c r="W46" s="3"/>
      <c r="X46" s="3"/>
      <c r="Y46" s="3"/>
      <c r="Z46" s="3"/>
    </row>
    <row r="47" spans="1:26" ht="15.75" customHeight="1" x14ac:dyDescent="0.25">
      <c r="A47" s="18">
        <v>40</v>
      </c>
      <c r="B47" s="19" t="str">
        <f t="shared" si="1"/>
        <v/>
      </c>
      <c r="C47" s="19" t="str">
        <f>IF('Info PSPeurs'!B49="","",UPPER('Info PSPeurs'!B49))</f>
        <v/>
      </c>
      <c r="D47" s="19" t="str">
        <f>IF(C47="","",PROPER('Info PSPeurs'!C49))</f>
        <v/>
      </c>
      <c r="E47" s="19" t="str">
        <f>IF(C47="","",'Info PSPeurs'!D49)</f>
        <v/>
      </c>
      <c r="F47" s="19" t="str">
        <f>IF(C47="","",UPPER('Info PSPeurs'!E49))</f>
        <v/>
      </c>
      <c r="G47" s="19" t="str">
        <f>IF(C47="","",'Info PSPeurs'!H49)</f>
        <v/>
      </c>
      <c r="H47" s="19" t="str">
        <f t="shared" si="2"/>
        <v/>
      </c>
      <c r="I47" s="63" t="str">
        <f>IF(G47="","",IF(G47&lt;18,Description!$B$37,IF(G47&gt;Description!$E$38,Description!$B$42,Description!$B$38)))</f>
        <v/>
      </c>
      <c r="J47" s="110"/>
      <c r="K47" s="64"/>
      <c r="L47" s="113"/>
      <c r="M47" s="65"/>
      <c r="N47" s="110"/>
      <c r="O47" s="151"/>
      <c r="P47" s="113"/>
      <c r="Q47" s="65"/>
      <c r="R47" s="110"/>
      <c r="S47" s="116"/>
      <c r="T47" s="66"/>
      <c r="U47" s="67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hidden="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hidden="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hidden="1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hidden="1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hidden="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hidden="1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hidden="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hidden="1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hidden="1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hidden="1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hidden="1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hidden="1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hidden="1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hidden="1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hidden="1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hidden="1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hidden="1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hidden="1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hidden="1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hidden="1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hidden="1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hidden="1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hidden="1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hidden="1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hidden="1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hidden="1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hidden="1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hidden="1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hidden="1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hidden="1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hidden="1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hidden="1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hidden="1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hidden="1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hidden="1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hidden="1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hidden="1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hidden="1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hidden="1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hidden="1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hidden="1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hidden="1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hidden="1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hidden="1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hidden="1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hidden="1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hidden="1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hidden="1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hidden="1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hidden="1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hidden="1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hidden="1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hidden="1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hidden="1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hidden="1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hidden="1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hidden="1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hidden="1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hidden="1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hidden="1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hidden="1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hidden="1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hidden="1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hidden="1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hidden="1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hidden="1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hidden="1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hidden="1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hidden="1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hidden="1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hidden="1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hidden="1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hidden="1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hidden="1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hidden="1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hidden="1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hidden="1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hidden="1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hidden="1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hidden="1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hidden="1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hidden="1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hidden="1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hidden="1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hidden="1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hidden="1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hidden="1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hidden="1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hidden="1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hidden="1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hidden="1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hidden="1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hidden="1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hidden="1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hidden="1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hidden="1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hidden="1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hidden="1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hidden="1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hidden="1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hidden="1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hidden="1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hidden="1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hidden="1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hidden="1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hidden="1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hidden="1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hidden="1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hidden="1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hidden="1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hidden="1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hidden="1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hidden="1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hidden="1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hidden="1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hidden="1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hidden="1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hidden="1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hidden="1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hidden="1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hidden="1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hidden="1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hidden="1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hidden="1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hidden="1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hidden="1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hidden="1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hidden="1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hidden="1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hidden="1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hidden="1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hidden="1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hidden="1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hidden="1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hidden="1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hidden="1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hidden="1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hidden="1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hidden="1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hidden="1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hidden="1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hidden="1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hidden="1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hidden="1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hidden="1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hidden="1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hidden="1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hidden="1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hidden="1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hidden="1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hidden="1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hidden="1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hidden="1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hidden="1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hidden="1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hidden="1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hidden="1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hidden="1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hidden="1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hidden="1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hidden="1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hidden="1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hidden="1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hidden="1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hidden="1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hidden="1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hidden="1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hidden="1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hidden="1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hidden="1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hidden="1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hidden="1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hidden="1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hidden="1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hidden="1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hidden="1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hidden="1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hidden="1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hidden="1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hidden="1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hidden="1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hidden="1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hidden="1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hidden="1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hidden="1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hidden="1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hidden="1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hidden="1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hidden="1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hidden="1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hidden="1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hidden="1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hidden="1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hidden="1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hidden="1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hidden="1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hidden="1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hidden="1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hidden="1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hidden="1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hidden="1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hidden="1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hidden="1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hidden="1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hidden="1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hidden="1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hidden="1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hidden="1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hidden="1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hidden="1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hidden="1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hidden="1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hidden="1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hidden="1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hidden="1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hidden="1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hidden="1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hidden="1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hidden="1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hidden="1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hidden="1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hidden="1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hidden="1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hidden="1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hidden="1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hidden="1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hidden="1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hidden="1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hidden="1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hidden="1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hidden="1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hidden="1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hidden="1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hidden="1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hidden="1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hidden="1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hidden="1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hidden="1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hidden="1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hidden="1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hidden="1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hidden="1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hidden="1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hidden="1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hidden="1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hidden="1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hidden="1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hidden="1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hidden="1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hidden="1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hidden="1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hidden="1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hidden="1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hidden="1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hidden="1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hidden="1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hidden="1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hidden="1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hidden="1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hidden="1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hidden="1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hidden="1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hidden="1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hidden="1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hidden="1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hidden="1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hidden="1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hidden="1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hidden="1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hidden="1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hidden="1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hidden="1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hidden="1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hidden="1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hidden="1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hidden="1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hidden="1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hidden="1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hidden="1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hidden="1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hidden="1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hidden="1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hidden="1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hidden="1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hidden="1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hidden="1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hidden="1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hidden="1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hidden="1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hidden="1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hidden="1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hidden="1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hidden="1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hidden="1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hidden="1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hidden="1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hidden="1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hidden="1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hidden="1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hidden="1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hidden="1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hidden="1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hidden="1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hidden="1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hidden="1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hidden="1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hidden="1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hidden="1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hidden="1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hidden="1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hidden="1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hidden="1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hidden="1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hidden="1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hidden="1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hidden="1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hidden="1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hidden="1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hidden="1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hidden="1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hidden="1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hidden="1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hidden="1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hidden="1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hidden="1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hidden="1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hidden="1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hidden="1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hidden="1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hidden="1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hidden="1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hidden="1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hidden="1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hidden="1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hidden="1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hidden="1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hidden="1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hidden="1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hidden="1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hidden="1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hidden="1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hidden="1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hidden="1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hidden="1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hidden="1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hidden="1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hidden="1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hidden="1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hidden="1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hidden="1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hidden="1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hidden="1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hidden="1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hidden="1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hidden="1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hidden="1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hidden="1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hidden="1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hidden="1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hidden="1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hidden="1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hidden="1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hidden="1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hidden="1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hidden="1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hidden="1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hidden="1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hidden="1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hidden="1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hidden="1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hidden="1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hidden="1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hidden="1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hidden="1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hidden="1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hidden="1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hidden="1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hidden="1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hidden="1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hidden="1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hidden="1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hidden="1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hidden="1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hidden="1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hidden="1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hidden="1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hidden="1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hidden="1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hidden="1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hidden="1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hidden="1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hidden="1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hidden="1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hidden="1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hidden="1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hidden="1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hidden="1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hidden="1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hidden="1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hidden="1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hidden="1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hidden="1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hidden="1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hidden="1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hidden="1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hidden="1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hidden="1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hidden="1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hidden="1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hidden="1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hidden="1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hidden="1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hidden="1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hidden="1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hidden="1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hidden="1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hidden="1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hidden="1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hidden="1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hidden="1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hidden="1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hidden="1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hidden="1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hidden="1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hidden="1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hidden="1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hidden="1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hidden="1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hidden="1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hidden="1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hidden="1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hidden="1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hidden="1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hidden="1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hidden="1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hidden="1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hidden="1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hidden="1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hidden="1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hidden="1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hidden="1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hidden="1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hidden="1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hidden="1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hidden="1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hidden="1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hidden="1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hidden="1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hidden="1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hidden="1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hidden="1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hidden="1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hidden="1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hidden="1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hidden="1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hidden="1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hidden="1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hidden="1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hidden="1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hidden="1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hidden="1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hidden="1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hidden="1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hidden="1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hidden="1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hidden="1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hidden="1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hidden="1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hidden="1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hidden="1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hidden="1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hidden="1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hidden="1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hidden="1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hidden="1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hidden="1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hidden="1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hidden="1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hidden="1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hidden="1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hidden="1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hidden="1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hidden="1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hidden="1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hidden="1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hidden="1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hidden="1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hidden="1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hidden="1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hidden="1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hidden="1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hidden="1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hidden="1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hidden="1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hidden="1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hidden="1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hidden="1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hidden="1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hidden="1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hidden="1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hidden="1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hidden="1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hidden="1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hidden="1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hidden="1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hidden="1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hidden="1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hidden="1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hidden="1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hidden="1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hidden="1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hidden="1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hidden="1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hidden="1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hidden="1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hidden="1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hidden="1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hidden="1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hidden="1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hidden="1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hidden="1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hidden="1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hidden="1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hidden="1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hidden="1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hidden="1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hidden="1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hidden="1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hidden="1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hidden="1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hidden="1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hidden="1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hidden="1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hidden="1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hidden="1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hidden="1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hidden="1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hidden="1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hidden="1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hidden="1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hidden="1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hidden="1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hidden="1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hidden="1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hidden="1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hidden="1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hidden="1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hidden="1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hidden="1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hidden="1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hidden="1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hidden="1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hidden="1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hidden="1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hidden="1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hidden="1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hidden="1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hidden="1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hidden="1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hidden="1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hidden="1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hidden="1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hidden="1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hidden="1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hidden="1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hidden="1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hidden="1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hidden="1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hidden="1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hidden="1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hidden="1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hidden="1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hidden="1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hidden="1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hidden="1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hidden="1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hidden="1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hidden="1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hidden="1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hidden="1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hidden="1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hidden="1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hidden="1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hidden="1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hidden="1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hidden="1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hidden="1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hidden="1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hidden="1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hidden="1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hidden="1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hidden="1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hidden="1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hidden="1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hidden="1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hidden="1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hidden="1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hidden="1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hidden="1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hidden="1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hidden="1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hidden="1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hidden="1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hidden="1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hidden="1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hidden="1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hidden="1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hidden="1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hidden="1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hidden="1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hidden="1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hidden="1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hidden="1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hidden="1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hidden="1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hidden="1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hidden="1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hidden="1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hidden="1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hidden="1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hidden="1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hidden="1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hidden="1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hidden="1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hidden="1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hidden="1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hidden="1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hidden="1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hidden="1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hidden="1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hidden="1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hidden="1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hidden="1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hidden="1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hidden="1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hidden="1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hidden="1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hidden="1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hidden="1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hidden="1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hidden="1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hidden="1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hidden="1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hidden="1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hidden="1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hidden="1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hidden="1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hidden="1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hidden="1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hidden="1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hidden="1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hidden="1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hidden="1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hidden="1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hidden="1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hidden="1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hidden="1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hidden="1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hidden="1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hidden="1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hidden="1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hidden="1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hidden="1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hidden="1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hidden="1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hidden="1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hidden="1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hidden="1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hidden="1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hidden="1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hidden="1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hidden="1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hidden="1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hidden="1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hidden="1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hidden="1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hidden="1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hidden="1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hidden="1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hidden="1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hidden="1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hidden="1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hidden="1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hidden="1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hidden="1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hidden="1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hidden="1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hidden="1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hidden="1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hidden="1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hidden="1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hidden="1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hidden="1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hidden="1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hidden="1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hidden="1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hidden="1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hidden="1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hidden="1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hidden="1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hidden="1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hidden="1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hidden="1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hidden="1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hidden="1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hidden="1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hidden="1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hidden="1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hidden="1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hidden="1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hidden="1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hidden="1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hidden="1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hidden="1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hidden="1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hidden="1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hidden="1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hidden="1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hidden="1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hidden="1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hidden="1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hidden="1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hidden="1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hidden="1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hidden="1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hidden="1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hidden="1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hidden="1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hidden="1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hidden="1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hidden="1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hidden="1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hidden="1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hidden="1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hidden="1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hidden="1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hidden="1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hidden="1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hidden="1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hidden="1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hidden="1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hidden="1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hidden="1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hidden="1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hidden="1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hidden="1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hidden="1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hidden="1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hidden="1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hidden="1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hidden="1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hidden="1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hidden="1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hidden="1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hidden="1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hidden="1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hidden="1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hidden="1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hidden="1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hidden="1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hidden="1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hidden="1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hidden="1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hidden="1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hidden="1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hidden="1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hidden="1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hidden="1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hidden="1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hidden="1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hidden="1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hidden="1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hidden="1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hidden="1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hidden="1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hidden="1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hidden="1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hidden="1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hidden="1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hidden="1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hidden="1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hidden="1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hidden="1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hidden="1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hidden="1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hidden="1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hidden="1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hidden="1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hidden="1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hidden="1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hidden="1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hidden="1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hidden="1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hidden="1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hidden="1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hidden="1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hidden="1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hidden="1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hidden="1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hidden="1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hidden="1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hidden="1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hidden="1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hidden="1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hidden="1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hidden="1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hidden="1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hidden="1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hidden="1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hidden="1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hidden="1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password="C98B" sheet="1" objects="1" scenarios="1" selectLockedCells="1"/>
  <mergeCells count="4">
    <mergeCell ref="D1:M2"/>
    <mergeCell ref="O2:P2"/>
    <mergeCell ref="J4:L4"/>
    <mergeCell ref="P4:S4"/>
  </mergeCells>
  <conditionalFormatting sqref="J8:U47">
    <cfRule type="cellIs" dxfId="7" priority="1" operator="equal">
      <formula>"x"</formula>
    </cfRule>
  </conditionalFormatting>
  <conditionalFormatting sqref="J8:U47">
    <cfRule type="expression" dxfId="6" priority="2">
      <formula>AND($C8="",$D8="")</formula>
    </cfRule>
  </conditionalFormatting>
  <conditionalFormatting sqref="L8:M47">
    <cfRule type="expression" dxfId="5" priority="3">
      <formula>$L8=""</formula>
    </cfRule>
  </conditionalFormatting>
  <conditionalFormatting sqref="J8:K47">
    <cfRule type="expression" dxfId="4" priority="4">
      <formula>$J8=""</formula>
    </cfRule>
  </conditionalFormatting>
  <conditionalFormatting sqref="N8:O47">
    <cfRule type="expression" dxfId="3" priority="5">
      <formula>$N8=""</formula>
    </cfRule>
  </conditionalFormatting>
  <conditionalFormatting sqref="P8:Q47">
    <cfRule type="expression" dxfId="2" priority="6">
      <formula>$P8=""</formula>
    </cfRule>
  </conditionalFormatting>
  <conditionalFormatting sqref="R8:S47">
    <cfRule type="expression" dxfId="1" priority="7">
      <formula>$R8=""</formula>
    </cfRule>
  </conditionalFormatting>
  <conditionalFormatting sqref="T8:U47">
    <cfRule type="expression" dxfId="0" priority="8">
      <formula>$T8=""</formula>
    </cfRule>
  </conditionalFormatting>
  <dataValidations count="1">
    <dataValidation type="list" allowBlank="1" showErrorMessage="1" sqref="E6:E7">
      <formula1>"H,F"</formula1>
    </dataValidation>
  </dataValidation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 x14ac:dyDescent="0.25"/>
  <cols>
    <col min="1" max="2" width="11.42578125" customWidth="1"/>
    <col min="3" max="26" width="10.7109375" customWidth="1"/>
  </cols>
  <sheetData>
    <row r="1" spans="1:2" x14ac:dyDescent="0.25">
      <c r="A1" s="1" t="s">
        <v>99</v>
      </c>
      <c r="B1" s="1"/>
    </row>
    <row r="2" spans="1:2" x14ac:dyDescent="0.25">
      <c r="A2" s="68">
        <v>10</v>
      </c>
      <c r="B2" s="69" t="s">
        <v>7</v>
      </c>
    </row>
    <row r="3" spans="1:2" x14ac:dyDescent="0.25">
      <c r="A3" s="68">
        <v>11</v>
      </c>
      <c r="B3" s="69" t="s">
        <v>7</v>
      </c>
    </row>
    <row r="4" spans="1:2" x14ac:dyDescent="0.25">
      <c r="A4" s="68">
        <v>12</v>
      </c>
      <c r="B4" s="69" t="s">
        <v>8</v>
      </c>
    </row>
    <row r="5" spans="1:2" x14ac:dyDescent="0.25">
      <c r="A5" s="68">
        <v>13</v>
      </c>
      <c r="B5" s="69" t="s">
        <v>8</v>
      </c>
    </row>
    <row r="6" spans="1:2" x14ac:dyDescent="0.25">
      <c r="A6" s="68">
        <v>14</v>
      </c>
      <c r="B6" s="69" t="s">
        <v>9</v>
      </c>
    </row>
    <row r="7" spans="1:2" x14ac:dyDescent="0.25">
      <c r="A7" s="68">
        <v>15</v>
      </c>
      <c r="B7" s="69" t="s">
        <v>9</v>
      </c>
    </row>
    <row r="8" spans="1:2" x14ac:dyDescent="0.25">
      <c r="A8" s="68">
        <v>16</v>
      </c>
      <c r="B8" s="69" t="s">
        <v>10</v>
      </c>
    </row>
    <row r="9" spans="1:2" x14ac:dyDescent="0.25">
      <c r="A9" s="68">
        <v>17</v>
      </c>
      <c r="B9" s="69" t="s">
        <v>10</v>
      </c>
    </row>
    <row r="10" spans="1:2" x14ac:dyDescent="0.25">
      <c r="A10" s="68">
        <v>18</v>
      </c>
      <c r="B10" s="69" t="s">
        <v>11</v>
      </c>
    </row>
    <row r="11" spans="1:2" x14ac:dyDescent="0.25">
      <c r="A11" s="68">
        <v>19</v>
      </c>
      <c r="B11" s="69" t="s">
        <v>11</v>
      </c>
    </row>
    <row r="12" spans="1:2" x14ac:dyDescent="0.25">
      <c r="A12" s="68">
        <v>20</v>
      </c>
      <c r="B12" s="69" t="s">
        <v>11</v>
      </c>
    </row>
    <row r="13" spans="1:2" x14ac:dyDescent="0.25">
      <c r="A13" s="68">
        <v>21</v>
      </c>
      <c r="B13" s="69" t="s">
        <v>11</v>
      </c>
    </row>
    <row r="14" spans="1:2" x14ac:dyDescent="0.25">
      <c r="A14" s="68">
        <v>22</v>
      </c>
      <c r="B14" s="69" t="s">
        <v>11</v>
      </c>
    </row>
    <row r="15" spans="1:2" x14ac:dyDescent="0.25">
      <c r="A15" s="68">
        <v>23</v>
      </c>
      <c r="B15" s="69" t="s">
        <v>11</v>
      </c>
    </row>
    <row r="16" spans="1:2" x14ac:dyDescent="0.25">
      <c r="A16" s="68">
        <v>24</v>
      </c>
      <c r="B16" s="69" t="s">
        <v>11</v>
      </c>
    </row>
    <row r="17" spans="1:2" x14ac:dyDescent="0.25">
      <c r="A17" s="68">
        <v>25</v>
      </c>
      <c r="B17" s="69" t="s">
        <v>11</v>
      </c>
    </row>
    <row r="18" spans="1:2" x14ac:dyDescent="0.25">
      <c r="A18" s="68">
        <v>26</v>
      </c>
      <c r="B18" s="69" t="s">
        <v>11</v>
      </c>
    </row>
    <row r="19" spans="1:2" x14ac:dyDescent="0.25">
      <c r="A19" s="68">
        <v>27</v>
      </c>
      <c r="B19" s="69" t="s">
        <v>11</v>
      </c>
    </row>
    <row r="20" spans="1:2" x14ac:dyDescent="0.25">
      <c r="A20" s="68">
        <v>28</v>
      </c>
      <c r="B20" s="69" t="s">
        <v>11</v>
      </c>
    </row>
    <row r="21" spans="1:2" ht="15.75" customHeight="1" x14ac:dyDescent="0.25">
      <c r="A21" s="68">
        <v>29</v>
      </c>
      <c r="B21" s="69" t="s">
        <v>11</v>
      </c>
    </row>
    <row r="22" spans="1:2" ht="15.75" customHeight="1" x14ac:dyDescent="0.25">
      <c r="A22" s="68">
        <v>30</v>
      </c>
      <c r="B22" s="69" t="s">
        <v>11</v>
      </c>
    </row>
    <row r="23" spans="1:2" ht="15.75" customHeight="1" x14ac:dyDescent="0.25">
      <c r="A23" s="68">
        <v>31</v>
      </c>
      <c r="B23" s="69" t="s">
        <v>11</v>
      </c>
    </row>
    <row r="24" spans="1:2" ht="15.75" customHeight="1" x14ac:dyDescent="0.25">
      <c r="A24" s="68">
        <v>32</v>
      </c>
      <c r="B24" s="69" t="s">
        <v>11</v>
      </c>
    </row>
    <row r="25" spans="1:2" ht="15.75" customHeight="1" x14ac:dyDescent="0.25">
      <c r="A25" s="68">
        <v>33</v>
      </c>
      <c r="B25" s="69" t="s">
        <v>11</v>
      </c>
    </row>
    <row r="26" spans="1:2" ht="15.75" customHeight="1" x14ac:dyDescent="0.25">
      <c r="A26" s="68">
        <v>34</v>
      </c>
      <c r="B26" s="69" t="s">
        <v>11</v>
      </c>
    </row>
    <row r="27" spans="1:2" ht="15.75" customHeight="1" x14ac:dyDescent="0.25">
      <c r="A27" s="68">
        <v>35</v>
      </c>
      <c r="B27" s="69" t="s">
        <v>12</v>
      </c>
    </row>
    <row r="28" spans="1:2" ht="15.75" customHeight="1" x14ac:dyDescent="0.25">
      <c r="A28" s="68">
        <v>36</v>
      </c>
      <c r="B28" s="69" t="s">
        <v>12</v>
      </c>
    </row>
    <row r="29" spans="1:2" ht="15.75" customHeight="1" x14ac:dyDescent="0.25">
      <c r="A29" s="68">
        <v>37</v>
      </c>
      <c r="B29" s="69" t="s">
        <v>12</v>
      </c>
    </row>
    <row r="30" spans="1:2" ht="15.75" customHeight="1" x14ac:dyDescent="0.25">
      <c r="A30" s="68">
        <v>38</v>
      </c>
      <c r="B30" s="69" t="s">
        <v>12</v>
      </c>
    </row>
    <row r="31" spans="1:2" ht="15.75" customHeight="1" x14ac:dyDescent="0.25">
      <c r="A31" s="68">
        <v>39</v>
      </c>
      <c r="B31" s="69" t="s">
        <v>12</v>
      </c>
    </row>
    <row r="32" spans="1:2" ht="15.75" customHeight="1" x14ac:dyDescent="0.25">
      <c r="A32" s="68">
        <v>40</v>
      </c>
      <c r="B32" s="69" t="s">
        <v>13</v>
      </c>
    </row>
    <row r="33" spans="1:2" ht="15.75" customHeight="1" x14ac:dyDescent="0.25">
      <c r="A33" s="68">
        <v>41</v>
      </c>
      <c r="B33" s="69" t="s">
        <v>13</v>
      </c>
    </row>
    <row r="34" spans="1:2" ht="15.75" customHeight="1" x14ac:dyDescent="0.25">
      <c r="A34" s="68">
        <v>42</v>
      </c>
      <c r="B34" s="69" t="s">
        <v>13</v>
      </c>
    </row>
    <row r="35" spans="1:2" ht="15.75" customHeight="1" x14ac:dyDescent="0.25">
      <c r="A35" s="68">
        <v>43</v>
      </c>
      <c r="B35" s="69" t="s">
        <v>13</v>
      </c>
    </row>
    <row r="36" spans="1:2" ht="15.75" customHeight="1" x14ac:dyDescent="0.25">
      <c r="A36" s="68">
        <v>44</v>
      </c>
      <c r="B36" s="69" t="s">
        <v>13</v>
      </c>
    </row>
    <row r="37" spans="1:2" ht="15.75" customHeight="1" x14ac:dyDescent="0.25">
      <c r="A37" s="68">
        <v>45</v>
      </c>
      <c r="B37" s="69" t="s">
        <v>14</v>
      </c>
    </row>
    <row r="38" spans="1:2" ht="15.75" customHeight="1" x14ac:dyDescent="0.25">
      <c r="A38" s="68">
        <v>46</v>
      </c>
      <c r="B38" s="69" t="s">
        <v>14</v>
      </c>
    </row>
    <row r="39" spans="1:2" ht="15.75" customHeight="1" x14ac:dyDescent="0.25">
      <c r="A39" s="68">
        <v>47</v>
      </c>
      <c r="B39" s="69" t="s">
        <v>14</v>
      </c>
    </row>
    <row r="40" spans="1:2" ht="15.75" customHeight="1" x14ac:dyDescent="0.25">
      <c r="A40" s="68">
        <v>48</v>
      </c>
      <c r="B40" s="69" t="s">
        <v>14</v>
      </c>
    </row>
    <row r="41" spans="1:2" ht="15.75" customHeight="1" x14ac:dyDescent="0.25">
      <c r="A41" s="68">
        <v>49</v>
      </c>
      <c r="B41" s="69" t="s">
        <v>14</v>
      </c>
    </row>
    <row r="42" spans="1:2" ht="15.75" customHeight="1" x14ac:dyDescent="0.25">
      <c r="A42" s="68">
        <v>50</v>
      </c>
      <c r="B42" s="69" t="s">
        <v>15</v>
      </c>
    </row>
    <row r="43" spans="1:2" ht="15.75" customHeight="1" x14ac:dyDescent="0.25">
      <c r="A43" s="68">
        <v>51</v>
      </c>
      <c r="B43" s="69" t="s">
        <v>15</v>
      </c>
    </row>
    <row r="44" spans="1:2" ht="15.75" customHeight="1" x14ac:dyDescent="0.25">
      <c r="A44" s="68">
        <v>52</v>
      </c>
      <c r="B44" s="69" t="s">
        <v>15</v>
      </c>
    </row>
    <row r="45" spans="1:2" ht="15.75" customHeight="1" x14ac:dyDescent="0.25">
      <c r="A45" s="68">
        <v>53</v>
      </c>
      <c r="B45" s="69" t="s">
        <v>15</v>
      </c>
    </row>
    <row r="46" spans="1:2" ht="15.75" customHeight="1" x14ac:dyDescent="0.25">
      <c r="A46" s="68">
        <v>54</v>
      </c>
      <c r="B46" s="69" t="s">
        <v>15</v>
      </c>
    </row>
    <row r="47" spans="1:2" ht="15.75" customHeight="1" x14ac:dyDescent="0.25">
      <c r="A47" s="68">
        <v>55</v>
      </c>
      <c r="B47" s="69" t="s">
        <v>16</v>
      </c>
    </row>
    <row r="48" spans="1:2" ht="15.75" customHeight="1" x14ac:dyDescent="0.25">
      <c r="A48" s="68">
        <v>56</v>
      </c>
      <c r="B48" s="69" t="s">
        <v>16</v>
      </c>
    </row>
    <row r="49" spans="1:2" ht="15.75" customHeight="1" x14ac:dyDescent="0.25">
      <c r="A49" s="68">
        <v>57</v>
      </c>
      <c r="B49" s="69" t="s">
        <v>16</v>
      </c>
    </row>
    <row r="50" spans="1:2" ht="15.75" customHeight="1" x14ac:dyDescent="0.25">
      <c r="A50" s="68">
        <v>58</v>
      </c>
      <c r="B50" s="69" t="s">
        <v>16</v>
      </c>
    </row>
    <row r="51" spans="1:2" ht="15.75" customHeight="1" x14ac:dyDescent="0.25">
      <c r="A51" s="68">
        <v>59</v>
      </c>
      <c r="B51" s="69" t="s">
        <v>16</v>
      </c>
    </row>
    <row r="52" spans="1:2" ht="15.75" customHeight="1" x14ac:dyDescent="0.25">
      <c r="A52" s="68">
        <v>60</v>
      </c>
      <c r="B52" s="69" t="s">
        <v>16</v>
      </c>
    </row>
    <row r="53" spans="1:2" ht="15.75" customHeight="1" x14ac:dyDescent="0.25">
      <c r="A53" s="68">
        <v>61</v>
      </c>
      <c r="B53" s="69" t="s">
        <v>17</v>
      </c>
    </row>
    <row r="54" spans="1:2" ht="15.75" customHeight="1" x14ac:dyDescent="0.25">
      <c r="A54" s="68">
        <v>62</v>
      </c>
      <c r="B54" s="69" t="s">
        <v>17</v>
      </c>
    </row>
    <row r="55" spans="1:2" ht="15.75" customHeight="1" x14ac:dyDescent="0.25">
      <c r="A55" s="68">
        <v>63</v>
      </c>
      <c r="B55" s="69" t="s">
        <v>17</v>
      </c>
    </row>
    <row r="56" spans="1:2" ht="15.75" customHeight="1" x14ac:dyDescent="0.25">
      <c r="A56" s="68">
        <v>64</v>
      </c>
      <c r="B56" s="69" t="s">
        <v>17</v>
      </c>
    </row>
    <row r="57" spans="1:2" ht="15.75" customHeight="1" x14ac:dyDescent="0.25">
      <c r="A57" s="68">
        <v>65</v>
      </c>
      <c r="B57" s="69" t="s">
        <v>18</v>
      </c>
    </row>
    <row r="58" spans="1:2" ht="15.75" customHeight="1" x14ac:dyDescent="0.25">
      <c r="A58" s="68">
        <v>66</v>
      </c>
      <c r="B58" s="69" t="s">
        <v>18</v>
      </c>
    </row>
    <row r="59" spans="1:2" ht="15.75" customHeight="1" x14ac:dyDescent="0.25">
      <c r="A59" s="68">
        <v>67</v>
      </c>
      <c r="B59" s="69" t="s">
        <v>18</v>
      </c>
    </row>
    <row r="60" spans="1:2" ht="15.75" customHeight="1" x14ac:dyDescent="0.25">
      <c r="A60" s="68">
        <v>68</v>
      </c>
      <c r="B60" s="69" t="s">
        <v>18</v>
      </c>
    </row>
    <row r="61" spans="1:2" ht="15.75" customHeight="1" x14ac:dyDescent="0.25">
      <c r="A61" s="68">
        <v>69</v>
      </c>
      <c r="B61" s="69" t="s">
        <v>18</v>
      </c>
    </row>
    <row r="62" spans="1:2" ht="15.75" customHeight="1" x14ac:dyDescent="0.25">
      <c r="A62" s="68">
        <v>70</v>
      </c>
      <c r="B62" s="69" t="s">
        <v>18</v>
      </c>
    </row>
    <row r="63" spans="1:2" ht="15.75" customHeight="1" x14ac:dyDescent="0.25">
      <c r="A63" s="68">
        <v>71</v>
      </c>
      <c r="B63" s="69" t="s">
        <v>18</v>
      </c>
    </row>
    <row r="64" spans="1:2" ht="15.75" customHeight="1" x14ac:dyDescent="0.25">
      <c r="A64" s="68">
        <v>72</v>
      </c>
      <c r="B64" s="69" t="s">
        <v>18</v>
      </c>
    </row>
    <row r="65" spans="1:2" ht="15.75" customHeight="1" x14ac:dyDescent="0.25">
      <c r="A65" s="68">
        <v>73</v>
      </c>
      <c r="B65" s="69" t="s">
        <v>18</v>
      </c>
    </row>
    <row r="66" spans="1:2" ht="15.75" customHeight="1" x14ac:dyDescent="0.25">
      <c r="A66" s="68">
        <v>74</v>
      </c>
      <c r="B66" s="69" t="s">
        <v>18</v>
      </c>
    </row>
    <row r="67" spans="1:2" ht="15.75" customHeight="1" x14ac:dyDescent="0.25">
      <c r="A67" s="1"/>
      <c r="B67" s="1"/>
    </row>
    <row r="68" spans="1:2" ht="15.75" customHeight="1" x14ac:dyDescent="0.25">
      <c r="A68" s="1"/>
      <c r="B68" s="1"/>
    </row>
    <row r="69" spans="1:2" ht="15.75" customHeight="1" x14ac:dyDescent="0.25">
      <c r="A69" s="1"/>
      <c r="B69" s="1"/>
    </row>
    <row r="70" spans="1:2" ht="15.75" customHeight="1" x14ac:dyDescent="0.25">
      <c r="A70" s="1"/>
      <c r="B70" s="1"/>
    </row>
    <row r="71" spans="1:2" ht="15.75" customHeight="1" x14ac:dyDescent="0.25">
      <c r="A71" s="1"/>
      <c r="B71" s="1"/>
    </row>
    <row r="72" spans="1:2" ht="15.75" customHeight="1" x14ac:dyDescent="0.25">
      <c r="A72" s="1"/>
      <c r="B72" s="1"/>
    </row>
    <row r="73" spans="1:2" ht="15.75" customHeight="1" x14ac:dyDescent="0.25">
      <c r="A73" s="1"/>
      <c r="B73" s="1"/>
    </row>
    <row r="74" spans="1:2" ht="15.75" customHeight="1" x14ac:dyDescent="0.25">
      <c r="A74" s="1"/>
      <c r="B74" s="1"/>
    </row>
    <row r="75" spans="1:2" ht="15.75" customHeight="1" x14ac:dyDescent="0.25">
      <c r="A75" s="1"/>
      <c r="B75" s="1"/>
    </row>
    <row r="76" spans="1:2" ht="15.75" customHeight="1" x14ac:dyDescent="0.25">
      <c r="A76" s="1"/>
      <c r="B76" s="1"/>
    </row>
    <row r="77" spans="1:2" ht="15.75" customHeight="1" x14ac:dyDescent="0.25">
      <c r="A77" s="1"/>
      <c r="B77" s="1"/>
    </row>
    <row r="78" spans="1:2" ht="15.75" customHeight="1" x14ac:dyDescent="0.25">
      <c r="A78" s="1"/>
      <c r="B78" s="1"/>
    </row>
    <row r="79" spans="1:2" ht="15.75" customHeight="1" x14ac:dyDescent="0.25">
      <c r="A79" s="1"/>
      <c r="B79" s="1"/>
    </row>
    <row r="80" spans="1:2" ht="15.75" customHeight="1" x14ac:dyDescent="0.25">
      <c r="A80" s="1"/>
      <c r="B80" s="1"/>
    </row>
    <row r="81" spans="1:2" ht="15.75" customHeight="1" x14ac:dyDescent="0.25">
      <c r="A81" s="1"/>
      <c r="B81" s="1"/>
    </row>
    <row r="82" spans="1:2" ht="15.75" customHeight="1" x14ac:dyDescent="0.25">
      <c r="A82" s="1"/>
      <c r="B82" s="1"/>
    </row>
    <row r="83" spans="1:2" ht="15.75" customHeight="1" x14ac:dyDescent="0.25">
      <c r="A83" s="1"/>
      <c r="B83" s="1"/>
    </row>
    <row r="84" spans="1:2" ht="15.75" customHeight="1" x14ac:dyDescent="0.25">
      <c r="A84" s="1"/>
      <c r="B84" s="1"/>
    </row>
    <row r="85" spans="1:2" ht="15.75" customHeight="1" x14ac:dyDescent="0.25">
      <c r="A85" s="1"/>
      <c r="B85" s="1"/>
    </row>
    <row r="86" spans="1:2" ht="15.75" customHeight="1" x14ac:dyDescent="0.25">
      <c r="A86" s="1"/>
      <c r="B86" s="1"/>
    </row>
    <row r="87" spans="1:2" ht="15.75" customHeight="1" x14ac:dyDescent="0.25">
      <c r="A87" s="1"/>
      <c r="B87" s="1"/>
    </row>
    <row r="88" spans="1:2" ht="15.75" customHeight="1" x14ac:dyDescent="0.25">
      <c r="A88" s="1"/>
      <c r="B88" s="1"/>
    </row>
    <row r="89" spans="1:2" ht="15.75" customHeight="1" x14ac:dyDescent="0.25">
      <c r="A89" s="1"/>
      <c r="B89" s="1"/>
    </row>
    <row r="90" spans="1:2" ht="15.75" customHeight="1" x14ac:dyDescent="0.25">
      <c r="A90" s="1"/>
      <c r="B90" s="1"/>
    </row>
    <row r="91" spans="1:2" ht="15.75" customHeight="1" x14ac:dyDescent="0.25">
      <c r="A91" s="1"/>
      <c r="B91" s="1"/>
    </row>
    <row r="92" spans="1:2" ht="15.75" customHeight="1" x14ac:dyDescent="0.25">
      <c r="A92" s="1"/>
      <c r="B92" s="1"/>
    </row>
    <row r="93" spans="1:2" ht="15.75" customHeight="1" x14ac:dyDescent="0.25">
      <c r="A93" s="1"/>
      <c r="B93" s="1"/>
    </row>
    <row r="94" spans="1:2" ht="15.75" customHeight="1" x14ac:dyDescent="0.25">
      <c r="A94" s="1"/>
      <c r="B94" s="1"/>
    </row>
    <row r="95" spans="1:2" ht="15.75" customHeight="1" x14ac:dyDescent="0.25">
      <c r="A95" s="1"/>
      <c r="B95" s="1"/>
    </row>
    <row r="96" spans="1:2" ht="15.75" customHeight="1" x14ac:dyDescent="0.25">
      <c r="A96" s="1"/>
      <c r="B96" s="1"/>
    </row>
    <row r="97" spans="1:2" ht="15.75" customHeight="1" x14ac:dyDescent="0.25">
      <c r="A97" s="1"/>
      <c r="B97" s="1"/>
    </row>
    <row r="98" spans="1:2" ht="15.75" customHeight="1" x14ac:dyDescent="0.25">
      <c r="A98" s="1"/>
      <c r="B98" s="1"/>
    </row>
    <row r="99" spans="1:2" ht="15.75" customHeight="1" x14ac:dyDescent="0.25">
      <c r="A99" s="1"/>
      <c r="B99" s="1"/>
    </row>
    <row r="100" spans="1:2" ht="15.75" customHeight="1" x14ac:dyDescent="0.25">
      <c r="A100" s="1"/>
      <c r="B100" s="1"/>
    </row>
    <row r="101" spans="1:2" ht="15.75" customHeight="1" x14ac:dyDescent="0.25">
      <c r="A101" s="1"/>
      <c r="B101" s="1"/>
    </row>
    <row r="102" spans="1:2" ht="15.75" customHeight="1" x14ac:dyDescent="0.25">
      <c r="A102" s="1"/>
      <c r="B102" s="1"/>
    </row>
    <row r="103" spans="1:2" ht="15.75" customHeight="1" x14ac:dyDescent="0.25">
      <c r="A103" s="1"/>
      <c r="B103" s="1"/>
    </row>
    <row r="104" spans="1:2" ht="15.75" customHeight="1" x14ac:dyDescent="0.25">
      <c r="A104" s="1"/>
      <c r="B104" s="1"/>
    </row>
    <row r="105" spans="1:2" ht="15.75" customHeight="1" x14ac:dyDescent="0.25">
      <c r="A105" s="1"/>
      <c r="B105" s="1"/>
    </row>
    <row r="106" spans="1:2" ht="15.75" customHeight="1" x14ac:dyDescent="0.25">
      <c r="A106" s="1"/>
      <c r="B106" s="1"/>
    </row>
    <row r="107" spans="1:2" ht="15.75" customHeight="1" x14ac:dyDescent="0.25">
      <c r="A107" s="1"/>
      <c r="B107" s="1"/>
    </row>
    <row r="108" spans="1:2" ht="15.75" customHeight="1" x14ac:dyDescent="0.25">
      <c r="A108" s="1"/>
      <c r="B108" s="1"/>
    </row>
    <row r="109" spans="1:2" ht="15.75" customHeight="1" x14ac:dyDescent="0.25">
      <c r="A109" s="1"/>
      <c r="B109" s="1"/>
    </row>
    <row r="110" spans="1:2" ht="15.75" customHeight="1" x14ac:dyDescent="0.25">
      <c r="A110" s="1"/>
      <c r="B110" s="1"/>
    </row>
    <row r="111" spans="1:2" ht="15.75" customHeight="1" x14ac:dyDescent="0.25">
      <c r="A111" s="1"/>
      <c r="B111" s="1"/>
    </row>
    <row r="112" spans="1:2" ht="15.75" customHeight="1" x14ac:dyDescent="0.25">
      <c r="A112" s="1"/>
      <c r="B112" s="1"/>
    </row>
    <row r="113" spans="1:2" ht="15.75" customHeight="1" x14ac:dyDescent="0.25">
      <c r="A113" s="1"/>
      <c r="B113" s="1"/>
    </row>
    <row r="114" spans="1:2" ht="15.75" customHeight="1" x14ac:dyDescent="0.25">
      <c r="A114" s="1"/>
      <c r="B114" s="1"/>
    </row>
    <row r="115" spans="1:2" ht="15.75" customHeight="1" x14ac:dyDescent="0.25">
      <c r="A115" s="1"/>
      <c r="B115" s="1"/>
    </row>
    <row r="116" spans="1:2" ht="15.75" customHeight="1" x14ac:dyDescent="0.25">
      <c r="A116" s="1"/>
      <c r="B116" s="1"/>
    </row>
    <row r="117" spans="1:2" ht="15.75" customHeight="1" x14ac:dyDescent="0.25">
      <c r="A117" s="1"/>
      <c r="B117" s="1"/>
    </row>
    <row r="118" spans="1:2" ht="15.75" customHeight="1" x14ac:dyDescent="0.25">
      <c r="A118" s="1"/>
      <c r="B118" s="1"/>
    </row>
    <row r="119" spans="1:2" ht="15.75" customHeight="1" x14ac:dyDescent="0.25">
      <c r="A119" s="1"/>
      <c r="B119" s="1"/>
    </row>
    <row r="120" spans="1:2" ht="15.75" customHeight="1" x14ac:dyDescent="0.25">
      <c r="A120" s="1"/>
      <c r="B120" s="1"/>
    </row>
    <row r="121" spans="1:2" ht="15.75" customHeight="1" x14ac:dyDescent="0.25">
      <c r="A121" s="1"/>
      <c r="B121" s="1"/>
    </row>
    <row r="122" spans="1:2" ht="15.75" customHeight="1" x14ac:dyDescent="0.25">
      <c r="A122" s="1"/>
      <c r="B122" s="1"/>
    </row>
    <row r="123" spans="1:2" ht="15.75" customHeight="1" x14ac:dyDescent="0.25">
      <c r="A123" s="1"/>
      <c r="B123" s="1"/>
    </row>
    <row r="124" spans="1:2" ht="15.75" customHeight="1" x14ac:dyDescent="0.25">
      <c r="A124" s="1"/>
      <c r="B124" s="1"/>
    </row>
    <row r="125" spans="1:2" ht="15.75" customHeight="1" x14ac:dyDescent="0.25">
      <c r="A125" s="1"/>
      <c r="B125" s="1"/>
    </row>
    <row r="126" spans="1:2" ht="15.75" customHeight="1" x14ac:dyDescent="0.25">
      <c r="A126" s="1"/>
      <c r="B126" s="1"/>
    </row>
    <row r="127" spans="1:2" ht="15.75" customHeight="1" x14ac:dyDescent="0.25">
      <c r="A127" s="1"/>
      <c r="B127" s="1"/>
    </row>
    <row r="128" spans="1:2" ht="15.75" customHeight="1" x14ac:dyDescent="0.25">
      <c r="A128" s="1"/>
      <c r="B128" s="1"/>
    </row>
    <row r="129" spans="1:2" ht="15.75" customHeight="1" x14ac:dyDescent="0.25">
      <c r="A129" s="1"/>
      <c r="B129" s="1"/>
    </row>
    <row r="130" spans="1:2" ht="15.75" customHeight="1" x14ac:dyDescent="0.25">
      <c r="A130" s="1"/>
      <c r="B130" s="1"/>
    </row>
    <row r="131" spans="1:2" ht="15.75" customHeight="1" x14ac:dyDescent="0.25">
      <c r="A131" s="1"/>
      <c r="B131" s="1"/>
    </row>
    <row r="132" spans="1:2" ht="15.75" customHeight="1" x14ac:dyDescent="0.25">
      <c r="A132" s="1"/>
      <c r="B132" s="1"/>
    </row>
    <row r="133" spans="1:2" ht="15.75" customHeight="1" x14ac:dyDescent="0.25">
      <c r="A133" s="1"/>
      <c r="B133" s="1"/>
    </row>
    <row r="134" spans="1:2" ht="15.75" customHeight="1" x14ac:dyDescent="0.25">
      <c r="A134" s="1"/>
      <c r="B134" s="1"/>
    </row>
    <row r="135" spans="1:2" ht="15.75" customHeight="1" x14ac:dyDescent="0.25">
      <c r="A135" s="1"/>
      <c r="B135" s="1"/>
    </row>
    <row r="136" spans="1:2" ht="15.75" customHeight="1" x14ac:dyDescent="0.25">
      <c r="A136" s="1"/>
      <c r="B136" s="1"/>
    </row>
    <row r="137" spans="1:2" ht="15.75" customHeight="1" x14ac:dyDescent="0.25">
      <c r="A137" s="1"/>
      <c r="B137" s="1"/>
    </row>
    <row r="138" spans="1:2" ht="15.75" customHeight="1" x14ac:dyDescent="0.25">
      <c r="A138" s="1"/>
      <c r="B138" s="1"/>
    </row>
    <row r="139" spans="1:2" ht="15.75" customHeight="1" x14ac:dyDescent="0.25">
      <c r="A139" s="1"/>
      <c r="B139" s="1"/>
    </row>
    <row r="140" spans="1:2" ht="15.75" customHeight="1" x14ac:dyDescent="0.25">
      <c r="A140" s="1"/>
      <c r="B140" s="1"/>
    </row>
    <row r="141" spans="1:2" ht="15.75" customHeight="1" x14ac:dyDescent="0.25">
      <c r="A141" s="1"/>
      <c r="B141" s="1"/>
    </row>
    <row r="142" spans="1:2" ht="15.75" customHeight="1" x14ac:dyDescent="0.25">
      <c r="A142" s="1"/>
      <c r="B142" s="1"/>
    </row>
    <row r="143" spans="1:2" ht="15.75" customHeight="1" x14ac:dyDescent="0.25">
      <c r="A143" s="1"/>
      <c r="B143" s="1"/>
    </row>
    <row r="144" spans="1:2" ht="15.75" customHeight="1" x14ac:dyDescent="0.25">
      <c r="A144" s="1"/>
      <c r="B144" s="1"/>
    </row>
    <row r="145" spans="1:2" ht="15.75" customHeight="1" x14ac:dyDescent="0.25">
      <c r="A145" s="1"/>
      <c r="B145" s="1"/>
    </row>
    <row r="146" spans="1:2" ht="15.75" customHeight="1" x14ac:dyDescent="0.25">
      <c r="A146" s="1"/>
      <c r="B146" s="1"/>
    </row>
    <row r="147" spans="1:2" ht="15.75" customHeight="1" x14ac:dyDescent="0.25">
      <c r="A147" s="1"/>
      <c r="B147" s="1"/>
    </row>
    <row r="148" spans="1:2" ht="15.75" customHeight="1" x14ac:dyDescent="0.25">
      <c r="A148" s="1"/>
      <c r="B148" s="1"/>
    </row>
    <row r="149" spans="1:2" ht="15.75" customHeight="1" x14ac:dyDescent="0.25">
      <c r="A149" s="1"/>
      <c r="B149" s="1"/>
    </row>
    <row r="150" spans="1:2" ht="15.75" customHeight="1" x14ac:dyDescent="0.25">
      <c r="A150" s="1"/>
      <c r="B150" s="1"/>
    </row>
    <row r="151" spans="1:2" ht="15.75" customHeight="1" x14ac:dyDescent="0.25">
      <c r="A151" s="1"/>
      <c r="B151" s="1"/>
    </row>
    <row r="152" spans="1:2" ht="15.75" customHeight="1" x14ac:dyDescent="0.25">
      <c r="A152" s="1"/>
      <c r="B152" s="1"/>
    </row>
    <row r="153" spans="1:2" ht="15.75" customHeight="1" x14ac:dyDescent="0.25">
      <c r="A153" s="1"/>
      <c r="B153" s="1"/>
    </row>
    <row r="154" spans="1:2" ht="15.75" customHeight="1" x14ac:dyDescent="0.25">
      <c r="A154" s="1"/>
      <c r="B154" s="1"/>
    </row>
    <row r="155" spans="1:2" ht="15.75" customHeight="1" x14ac:dyDescent="0.25">
      <c r="A155" s="1"/>
      <c r="B155" s="1"/>
    </row>
    <row r="156" spans="1:2" ht="15.75" customHeight="1" x14ac:dyDescent="0.25">
      <c r="A156" s="1"/>
      <c r="B156" s="1"/>
    </row>
    <row r="157" spans="1:2" ht="15.75" customHeight="1" x14ac:dyDescent="0.25">
      <c r="A157" s="1"/>
      <c r="B157" s="1"/>
    </row>
    <row r="158" spans="1:2" ht="15.75" customHeight="1" x14ac:dyDescent="0.25">
      <c r="A158" s="1"/>
      <c r="B158" s="1"/>
    </row>
    <row r="159" spans="1:2" ht="15.75" customHeight="1" x14ac:dyDescent="0.25">
      <c r="A159" s="1"/>
      <c r="B159" s="1"/>
    </row>
    <row r="160" spans="1:2" ht="15.75" customHeight="1" x14ac:dyDescent="0.25">
      <c r="A160" s="1"/>
      <c r="B160" s="1"/>
    </row>
    <row r="161" spans="1:2" ht="15.75" customHeight="1" x14ac:dyDescent="0.25">
      <c r="A161" s="1"/>
      <c r="B161" s="1"/>
    </row>
    <row r="162" spans="1:2" ht="15.75" customHeight="1" x14ac:dyDescent="0.25">
      <c r="A162" s="1"/>
      <c r="B162" s="1"/>
    </row>
    <row r="163" spans="1:2" ht="15.75" customHeight="1" x14ac:dyDescent="0.25">
      <c r="A163" s="1"/>
      <c r="B163" s="1"/>
    </row>
    <row r="164" spans="1:2" ht="15.75" customHeight="1" x14ac:dyDescent="0.25">
      <c r="A164" s="1"/>
      <c r="B164" s="1"/>
    </row>
    <row r="165" spans="1:2" ht="15.75" customHeight="1" x14ac:dyDescent="0.25">
      <c r="A165" s="1"/>
      <c r="B165" s="1"/>
    </row>
    <row r="166" spans="1:2" ht="15.75" customHeight="1" x14ac:dyDescent="0.25">
      <c r="A166" s="1"/>
      <c r="B166" s="1"/>
    </row>
    <row r="167" spans="1:2" ht="15.75" customHeight="1" x14ac:dyDescent="0.25">
      <c r="A167" s="1"/>
      <c r="B167" s="1"/>
    </row>
    <row r="168" spans="1:2" ht="15.75" customHeight="1" x14ac:dyDescent="0.25">
      <c r="A168" s="1"/>
      <c r="B168" s="1"/>
    </row>
    <row r="169" spans="1:2" ht="15.75" customHeight="1" x14ac:dyDescent="0.25">
      <c r="A169" s="1"/>
      <c r="B169" s="1"/>
    </row>
    <row r="170" spans="1:2" ht="15.75" customHeight="1" x14ac:dyDescent="0.25">
      <c r="A170" s="1"/>
      <c r="B170" s="1"/>
    </row>
    <row r="171" spans="1:2" ht="15.75" customHeight="1" x14ac:dyDescent="0.25">
      <c r="A171" s="1"/>
      <c r="B171" s="1"/>
    </row>
    <row r="172" spans="1:2" ht="15.75" customHeight="1" x14ac:dyDescent="0.25">
      <c r="A172" s="1"/>
      <c r="B172" s="1"/>
    </row>
    <row r="173" spans="1:2" ht="15.75" customHeight="1" x14ac:dyDescent="0.25">
      <c r="A173" s="1"/>
      <c r="B173" s="1"/>
    </row>
    <row r="174" spans="1:2" ht="15.75" customHeight="1" x14ac:dyDescent="0.25">
      <c r="A174" s="1"/>
      <c r="B174" s="1"/>
    </row>
    <row r="175" spans="1:2" ht="15.75" customHeight="1" x14ac:dyDescent="0.25">
      <c r="A175" s="1"/>
      <c r="B175" s="1"/>
    </row>
    <row r="176" spans="1:2" ht="15.75" customHeight="1" x14ac:dyDescent="0.25">
      <c r="A176" s="1"/>
      <c r="B176" s="1"/>
    </row>
    <row r="177" spans="1:2" ht="15.75" customHeight="1" x14ac:dyDescent="0.25">
      <c r="A177" s="1"/>
      <c r="B177" s="1"/>
    </row>
    <row r="178" spans="1:2" ht="15.75" customHeight="1" x14ac:dyDescent="0.25">
      <c r="A178" s="1"/>
      <c r="B178" s="1"/>
    </row>
    <row r="179" spans="1:2" ht="15.75" customHeight="1" x14ac:dyDescent="0.25">
      <c r="A179" s="1"/>
      <c r="B179" s="1"/>
    </row>
    <row r="180" spans="1:2" ht="15.75" customHeight="1" x14ac:dyDescent="0.25">
      <c r="A180" s="1"/>
      <c r="B180" s="1"/>
    </row>
    <row r="181" spans="1:2" ht="15.75" customHeight="1" x14ac:dyDescent="0.25">
      <c r="A181" s="1"/>
      <c r="B181" s="1"/>
    </row>
    <row r="182" spans="1:2" ht="15.75" customHeight="1" x14ac:dyDescent="0.25">
      <c r="A182" s="1"/>
      <c r="B182" s="1"/>
    </row>
    <row r="183" spans="1:2" ht="15.75" customHeight="1" x14ac:dyDescent="0.25">
      <c r="A183" s="1"/>
      <c r="B183" s="1"/>
    </row>
    <row r="184" spans="1:2" ht="15.75" customHeight="1" x14ac:dyDescent="0.25">
      <c r="A184" s="1"/>
      <c r="B184" s="1"/>
    </row>
    <row r="185" spans="1:2" ht="15.75" customHeight="1" x14ac:dyDescent="0.25">
      <c r="A185" s="1"/>
      <c r="B185" s="1"/>
    </row>
    <row r="186" spans="1:2" ht="15.75" customHeight="1" x14ac:dyDescent="0.25">
      <c r="A186" s="1"/>
      <c r="B186" s="1"/>
    </row>
    <row r="187" spans="1:2" ht="15.75" customHeight="1" x14ac:dyDescent="0.25">
      <c r="A187" s="1"/>
      <c r="B187" s="1"/>
    </row>
    <row r="188" spans="1:2" ht="15.75" customHeight="1" x14ac:dyDescent="0.25">
      <c r="A188" s="1"/>
      <c r="B188" s="1"/>
    </row>
    <row r="189" spans="1:2" ht="15.75" customHeight="1" x14ac:dyDescent="0.25">
      <c r="A189" s="1"/>
      <c r="B189" s="1"/>
    </row>
    <row r="190" spans="1:2" ht="15.75" customHeight="1" x14ac:dyDescent="0.25">
      <c r="A190" s="1"/>
      <c r="B190" s="1"/>
    </row>
    <row r="191" spans="1:2" ht="15.75" customHeight="1" x14ac:dyDescent="0.25">
      <c r="A191" s="1"/>
      <c r="B191" s="1"/>
    </row>
    <row r="192" spans="1:2" ht="15.75" customHeight="1" x14ac:dyDescent="0.25">
      <c r="A192" s="1"/>
      <c r="B192" s="1"/>
    </row>
    <row r="193" spans="1:2" ht="15.75" customHeight="1" x14ac:dyDescent="0.25">
      <c r="A193" s="1"/>
      <c r="B193" s="1"/>
    </row>
    <row r="194" spans="1:2" ht="15.75" customHeight="1" x14ac:dyDescent="0.25">
      <c r="A194" s="1"/>
      <c r="B194" s="1"/>
    </row>
    <row r="195" spans="1:2" ht="15.75" customHeight="1" x14ac:dyDescent="0.25">
      <c r="A195" s="1"/>
      <c r="B195" s="1"/>
    </row>
    <row r="196" spans="1:2" ht="15.75" customHeight="1" x14ac:dyDescent="0.25">
      <c r="A196" s="1"/>
      <c r="B196" s="1"/>
    </row>
    <row r="197" spans="1:2" ht="15.75" customHeight="1" x14ac:dyDescent="0.25">
      <c r="A197" s="1"/>
      <c r="B197" s="1"/>
    </row>
    <row r="198" spans="1:2" ht="15.75" customHeight="1" x14ac:dyDescent="0.25">
      <c r="A198" s="1"/>
      <c r="B198" s="1"/>
    </row>
    <row r="199" spans="1:2" ht="15.75" customHeight="1" x14ac:dyDescent="0.25">
      <c r="A199" s="1"/>
      <c r="B199" s="1"/>
    </row>
    <row r="200" spans="1:2" ht="15.75" customHeight="1" x14ac:dyDescent="0.25">
      <c r="A200" s="1"/>
      <c r="B200" s="1"/>
    </row>
    <row r="201" spans="1:2" ht="15.75" customHeight="1" x14ac:dyDescent="0.25">
      <c r="A201" s="1"/>
      <c r="B201" s="1"/>
    </row>
    <row r="202" spans="1:2" ht="15.75" customHeight="1" x14ac:dyDescent="0.25">
      <c r="A202" s="1"/>
      <c r="B202" s="1"/>
    </row>
    <row r="203" spans="1:2" ht="15.75" customHeight="1" x14ac:dyDescent="0.25">
      <c r="A203" s="1"/>
      <c r="B203" s="1"/>
    </row>
    <row r="204" spans="1:2" ht="15.75" customHeight="1" x14ac:dyDescent="0.25">
      <c r="A204" s="1"/>
      <c r="B204" s="1"/>
    </row>
    <row r="205" spans="1:2" ht="15.75" customHeight="1" x14ac:dyDescent="0.25">
      <c r="A205" s="1"/>
      <c r="B205" s="1"/>
    </row>
    <row r="206" spans="1:2" ht="15.75" customHeight="1" x14ac:dyDescent="0.25">
      <c r="A206" s="1"/>
      <c r="B206" s="1"/>
    </row>
    <row r="207" spans="1:2" ht="15.75" customHeight="1" x14ac:dyDescent="0.25">
      <c r="A207" s="1"/>
      <c r="B207" s="1"/>
    </row>
    <row r="208" spans="1:2" ht="15.75" customHeight="1" x14ac:dyDescent="0.25">
      <c r="A208" s="1"/>
      <c r="B208" s="1"/>
    </row>
    <row r="209" spans="1:2" ht="15.75" customHeight="1" x14ac:dyDescent="0.25">
      <c r="A209" s="1"/>
      <c r="B209" s="1"/>
    </row>
    <row r="210" spans="1:2" ht="15.75" customHeight="1" x14ac:dyDescent="0.25">
      <c r="A210" s="1"/>
      <c r="B210" s="1"/>
    </row>
    <row r="211" spans="1:2" ht="15.75" customHeight="1" x14ac:dyDescent="0.25">
      <c r="A211" s="1"/>
      <c r="B211" s="1"/>
    </row>
    <row r="212" spans="1:2" ht="15.75" customHeight="1" x14ac:dyDescent="0.25">
      <c r="A212" s="1"/>
      <c r="B212" s="1"/>
    </row>
    <row r="213" spans="1:2" ht="15.75" customHeight="1" x14ac:dyDescent="0.25">
      <c r="A213" s="1"/>
      <c r="B213" s="1"/>
    </row>
    <row r="214" spans="1:2" ht="15.75" customHeight="1" x14ac:dyDescent="0.25">
      <c r="A214" s="1"/>
      <c r="B214" s="1"/>
    </row>
    <row r="215" spans="1:2" ht="15.75" customHeight="1" x14ac:dyDescent="0.25">
      <c r="A215" s="1"/>
      <c r="B215" s="1"/>
    </row>
    <row r="216" spans="1:2" ht="15.75" customHeight="1" x14ac:dyDescent="0.25">
      <c r="A216" s="1"/>
      <c r="B216" s="1"/>
    </row>
    <row r="217" spans="1:2" ht="15.75" customHeight="1" x14ac:dyDescent="0.25">
      <c r="A217" s="1"/>
      <c r="B217" s="1"/>
    </row>
    <row r="218" spans="1:2" ht="15.75" customHeight="1" x14ac:dyDescent="0.25">
      <c r="A218" s="1"/>
      <c r="B218" s="1"/>
    </row>
    <row r="219" spans="1:2" ht="15.75" customHeight="1" x14ac:dyDescent="0.25">
      <c r="A219" s="1"/>
      <c r="B219" s="1"/>
    </row>
    <row r="220" spans="1:2" ht="15.75" customHeight="1" x14ac:dyDescent="0.25">
      <c r="A220" s="1"/>
      <c r="B220" s="1"/>
    </row>
    <row r="221" spans="1:2" ht="15.75" customHeight="1" x14ac:dyDescent="0.25">
      <c r="A221" s="1"/>
      <c r="B221" s="1"/>
    </row>
    <row r="222" spans="1:2" ht="15.75" customHeight="1" x14ac:dyDescent="0.25">
      <c r="A222" s="1"/>
      <c r="B222" s="1"/>
    </row>
    <row r="223" spans="1:2" ht="15.75" customHeight="1" x14ac:dyDescent="0.25">
      <c r="A223" s="1"/>
      <c r="B223" s="1"/>
    </row>
    <row r="224" spans="1:2" ht="15.75" customHeight="1" x14ac:dyDescent="0.25">
      <c r="A224" s="1"/>
      <c r="B224" s="1"/>
    </row>
    <row r="225" spans="1:2" ht="15.75" customHeight="1" x14ac:dyDescent="0.25">
      <c r="A225" s="1"/>
      <c r="B225" s="1"/>
    </row>
    <row r="226" spans="1:2" ht="15.75" customHeight="1" x14ac:dyDescent="0.25">
      <c r="A226" s="1"/>
      <c r="B226" s="1"/>
    </row>
    <row r="227" spans="1:2" ht="15.75" customHeight="1" x14ac:dyDescent="0.25">
      <c r="A227" s="1"/>
      <c r="B227" s="1"/>
    </row>
    <row r="228" spans="1:2" ht="15.75" customHeight="1" x14ac:dyDescent="0.25">
      <c r="A228" s="1"/>
      <c r="B228" s="1"/>
    </row>
    <row r="229" spans="1:2" ht="15.75" customHeight="1" x14ac:dyDescent="0.25">
      <c r="A229" s="1"/>
      <c r="B229" s="1"/>
    </row>
    <row r="230" spans="1:2" ht="15.75" customHeight="1" x14ac:dyDescent="0.25">
      <c r="A230" s="1"/>
      <c r="B230" s="1"/>
    </row>
    <row r="231" spans="1:2" ht="15.75" customHeight="1" x14ac:dyDescent="0.25">
      <c r="A231" s="1"/>
      <c r="B231" s="1"/>
    </row>
    <row r="232" spans="1:2" ht="15.75" customHeight="1" x14ac:dyDescent="0.25">
      <c r="A232" s="1"/>
      <c r="B232" s="1"/>
    </row>
    <row r="233" spans="1:2" ht="15.75" customHeight="1" x14ac:dyDescent="0.25">
      <c r="A233" s="1"/>
      <c r="B233" s="1"/>
    </row>
    <row r="234" spans="1:2" ht="15.75" customHeight="1" x14ac:dyDescent="0.25">
      <c r="A234" s="1"/>
      <c r="B234" s="1"/>
    </row>
    <row r="235" spans="1:2" ht="15.75" customHeight="1" x14ac:dyDescent="0.25">
      <c r="A235" s="1"/>
      <c r="B235" s="1"/>
    </row>
    <row r="236" spans="1:2" ht="15.75" customHeight="1" x14ac:dyDescent="0.25">
      <c r="A236" s="1"/>
      <c r="B236" s="1"/>
    </row>
    <row r="237" spans="1:2" ht="15.75" customHeight="1" x14ac:dyDescent="0.25">
      <c r="A237" s="1"/>
      <c r="B237" s="1"/>
    </row>
    <row r="238" spans="1:2" ht="15.75" customHeight="1" x14ac:dyDescent="0.25">
      <c r="A238" s="1"/>
      <c r="B238" s="1"/>
    </row>
    <row r="239" spans="1:2" ht="15.75" customHeight="1" x14ac:dyDescent="0.25">
      <c r="A239" s="1"/>
      <c r="B239" s="1"/>
    </row>
    <row r="240" spans="1:2" ht="15.75" customHeight="1" x14ac:dyDescent="0.25">
      <c r="A240" s="1"/>
      <c r="B240" s="1"/>
    </row>
    <row r="241" spans="1:2" ht="15.75" customHeight="1" x14ac:dyDescent="0.25">
      <c r="A241" s="1"/>
      <c r="B241" s="1"/>
    </row>
    <row r="242" spans="1:2" ht="15.75" customHeight="1" x14ac:dyDescent="0.25">
      <c r="A242" s="1"/>
      <c r="B242" s="1"/>
    </row>
    <row r="243" spans="1:2" ht="15.75" customHeight="1" x14ac:dyDescent="0.25">
      <c r="A243" s="1"/>
      <c r="B243" s="1"/>
    </row>
    <row r="244" spans="1:2" ht="15.75" customHeight="1" x14ac:dyDescent="0.25">
      <c r="A244" s="1"/>
      <c r="B244" s="1"/>
    </row>
    <row r="245" spans="1:2" ht="15.75" customHeight="1" x14ac:dyDescent="0.25">
      <c r="A245" s="1"/>
      <c r="B245" s="1"/>
    </row>
    <row r="246" spans="1:2" ht="15.75" customHeight="1" x14ac:dyDescent="0.25">
      <c r="A246" s="1"/>
      <c r="B246" s="1"/>
    </row>
    <row r="247" spans="1:2" ht="15.75" customHeight="1" x14ac:dyDescent="0.25">
      <c r="A247" s="1"/>
      <c r="B247" s="1"/>
    </row>
    <row r="248" spans="1:2" ht="15.75" customHeight="1" x14ac:dyDescent="0.25">
      <c r="A248" s="1"/>
      <c r="B248" s="1"/>
    </row>
    <row r="249" spans="1:2" ht="15.75" customHeight="1" x14ac:dyDescent="0.25">
      <c r="A249" s="1"/>
      <c r="B249" s="1"/>
    </row>
    <row r="250" spans="1:2" ht="15.75" customHeight="1" x14ac:dyDescent="0.25">
      <c r="A250" s="1"/>
      <c r="B250" s="1"/>
    </row>
    <row r="251" spans="1:2" ht="15.75" customHeight="1" x14ac:dyDescent="0.25">
      <c r="A251" s="1"/>
      <c r="B251" s="1"/>
    </row>
    <row r="252" spans="1:2" ht="15.75" customHeight="1" x14ac:dyDescent="0.25">
      <c r="A252" s="1"/>
      <c r="B252" s="1"/>
    </row>
    <row r="253" spans="1:2" ht="15.75" customHeight="1" x14ac:dyDescent="0.25">
      <c r="A253" s="1"/>
      <c r="B253" s="1"/>
    </row>
    <row r="254" spans="1:2" ht="15.75" customHeight="1" x14ac:dyDescent="0.25">
      <c r="A254" s="1"/>
      <c r="B254" s="1"/>
    </row>
    <row r="255" spans="1:2" ht="15.75" customHeight="1" x14ac:dyDescent="0.25">
      <c r="A255" s="1"/>
      <c r="B255" s="1"/>
    </row>
    <row r="256" spans="1:2" ht="15.75" customHeight="1" x14ac:dyDescent="0.25">
      <c r="A256" s="1"/>
      <c r="B256" s="1"/>
    </row>
    <row r="257" spans="1:2" ht="15.75" customHeight="1" x14ac:dyDescent="0.25">
      <c r="A257" s="1"/>
      <c r="B257" s="1"/>
    </row>
    <row r="258" spans="1:2" ht="15.75" customHeight="1" x14ac:dyDescent="0.25">
      <c r="A258" s="1"/>
      <c r="B258" s="1"/>
    </row>
    <row r="259" spans="1:2" ht="15.75" customHeight="1" x14ac:dyDescent="0.25">
      <c r="A259" s="1"/>
      <c r="B259" s="1"/>
    </row>
    <row r="260" spans="1:2" ht="15.75" customHeight="1" x14ac:dyDescent="0.25">
      <c r="A260" s="1"/>
      <c r="B260" s="1"/>
    </row>
    <row r="261" spans="1:2" ht="15.75" customHeight="1" x14ac:dyDescent="0.25">
      <c r="A261" s="1"/>
      <c r="B261" s="1"/>
    </row>
    <row r="262" spans="1:2" ht="15.75" customHeight="1" x14ac:dyDescent="0.25">
      <c r="A262" s="1"/>
      <c r="B262" s="1"/>
    </row>
    <row r="263" spans="1:2" ht="15.75" customHeight="1" x14ac:dyDescent="0.25">
      <c r="A263" s="1"/>
      <c r="B263" s="1"/>
    </row>
    <row r="264" spans="1:2" ht="15.75" customHeight="1" x14ac:dyDescent="0.25">
      <c r="A264" s="1"/>
      <c r="B264" s="1"/>
    </row>
    <row r="265" spans="1:2" ht="15.75" customHeight="1" x14ac:dyDescent="0.25">
      <c r="A265" s="1"/>
      <c r="B265" s="1"/>
    </row>
    <row r="266" spans="1:2" ht="15.75" customHeight="1" x14ac:dyDescent="0.25">
      <c r="A266" s="1"/>
      <c r="B266" s="1"/>
    </row>
    <row r="267" spans="1:2" ht="15.75" customHeight="1" x14ac:dyDescent="0.25">
      <c r="A267" s="1"/>
      <c r="B267" s="1"/>
    </row>
    <row r="268" spans="1:2" ht="15.75" customHeight="1" x14ac:dyDescent="0.25">
      <c r="A268" s="1"/>
      <c r="B268" s="1"/>
    </row>
    <row r="269" spans="1:2" ht="15.75" customHeight="1" x14ac:dyDescent="0.25">
      <c r="A269" s="1"/>
      <c r="B269" s="1"/>
    </row>
    <row r="270" spans="1:2" ht="15.75" customHeight="1" x14ac:dyDescent="0.25">
      <c r="A270" s="1"/>
      <c r="B270" s="1"/>
    </row>
    <row r="271" spans="1:2" ht="15.75" customHeight="1" x14ac:dyDescent="0.25">
      <c r="A271" s="1"/>
      <c r="B271" s="1"/>
    </row>
    <row r="272" spans="1:2" ht="15.75" customHeight="1" x14ac:dyDescent="0.25">
      <c r="A272" s="1"/>
      <c r="B272" s="1"/>
    </row>
    <row r="273" spans="1:2" ht="15.75" customHeight="1" x14ac:dyDescent="0.25">
      <c r="A273" s="1"/>
      <c r="B273" s="1"/>
    </row>
    <row r="274" spans="1:2" ht="15.75" customHeight="1" x14ac:dyDescent="0.25">
      <c r="A274" s="1"/>
      <c r="B274" s="1"/>
    </row>
    <row r="275" spans="1:2" ht="15.75" customHeight="1" x14ac:dyDescent="0.25">
      <c r="A275" s="1"/>
      <c r="B275" s="1"/>
    </row>
    <row r="276" spans="1:2" ht="15.75" customHeight="1" x14ac:dyDescent="0.25">
      <c r="A276" s="1"/>
      <c r="B276" s="1"/>
    </row>
    <row r="277" spans="1:2" ht="15.75" customHeight="1" x14ac:dyDescent="0.25">
      <c r="A277" s="1"/>
      <c r="B277" s="1"/>
    </row>
    <row r="278" spans="1:2" ht="15.75" customHeight="1" x14ac:dyDescent="0.25">
      <c r="A278" s="1"/>
      <c r="B278" s="1"/>
    </row>
    <row r="279" spans="1:2" ht="15.75" customHeight="1" x14ac:dyDescent="0.25">
      <c r="A279" s="1"/>
      <c r="B279" s="1"/>
    </row>
    <row r="280" spans="1:2" ht="15.75" customHeight="1" x14ac:dyDescent="0.25">
      <c r="A280" s="1"/>
      <c r="B280" s="1"/>
    </row>
    <row r="281" spans="1:2" ht="15.75" customHeight="1" x14ac:dyDescent="0.25">
      <c r="A281" s="1"/>
      <c r="B281" s="1"/>
    </row>
    <row r="282" spans="1:2" ht="15.75" customHeight="1" x14ac:dyDescent="0.25">
      <c r="A282" s="1"/>
      <c r="B282" s="1"/>
    </row>
    <row r="283" spans="1:2" ht="15.75" customHeight="1" x14ac:dyDescent="0.25">
      <c r="A283" s="1"/>
      <c r="B283" s="1"/>
    </row>
    <row r="284" spans="1:2" ht="15.75" customHeight="1" x14ac:dyDescent="0.25">
      <c r="A284" s="1"/>
      <c r="B284" s="1"/>
    </row>
    <row r="285" spans="1:2" ht="15.75" customHeight="1" x14ac:dyDescent="0.25">
      <c r="A285" s="1"/>
      <c r="B285" s="1"/>
    </row>
    <row r="286" spans="1:2" ht="15.75" customHeight="1" x14ac:dyDescent="0.25">
      <c r="A286" s="1"/>
      <c r="B286" s="1"/>
    </row>
    <row r="287" spans="1:2" ht="15.75" customHeight="1" x14ac:dyDescent="0.25">
      <c r="A287" s="1"/>
      <c r="B287" s="1"/>
    </row>
    <row r="288" spans="1:2" ht="15.75" customHeight="1" x14ac:dyDescent="0.25">
      <c r="A288" s="1"/>
      <c r="B288" s="1"/>
    </row>
    <row r="289" spans="1:2" ht="15.75" customHeight="1" x14ac:dyDescent="0.25">
      <c r="A289" s="1"/>
      <c r="B289" s="1"/>
    </row>
    <row r="290" spans="1:2" ht="15.75" customHeight="1" x14ac:dyDescent="0.25">
      <c r="A290" s="1"/>
      <c r="B290" s="1"/>
    </row>
    <row r="291" spans="1:2" ht="15.75" customHeight="1" x14ac:dyDescent="0.25">
      <c r="A291" s="1"/>
      <c r="B291" s="1"/>
    </row>
    <row r="292" spans="1:2" ht="15.75" customHeight="1" x14ac:dyDescent="0.25">
      <c r="A292" s="1"/>
      <c r="B292" s="1"/>
    </row>
    <row r="293" spans="1:2" ht="15.75" customHeight="1" x14ac:dyDescent="0.25">
      <c r="A293" s="1"/>
      <c r="B293" s="1"/>
    </row>
    <row r="294" spans="1:2" ht="15.75" customHeight="1" x14ac:dyDescent="0.25">
      <c r="A294" s="1"/>
      <c r="B294" s="1"/>
    </row>
    <row r="295" spans="1:2" ht="15.75" customHeight="1" x14ac:dyDescent="0.25">
      <c r="A295" s="1"/>
      <c r="B295" s="1"/>
    </row>
    <row r="296" spans="1:2" ht="15.75" customHeight="1" x14ac:dyDescent="0.25">
      <c r="A296" s="1"/>
      <c r="B296" s="1"/>
    </row>
    <row r="297" spans="1:2" ht="15.75" customHeight="1" x14ac:dyDescent="0.25">
      <c r="A297" s="1"/>
      <c r="B297" s="1"/>
    </row>
    <row r="298" spans="1:2" ht="15.75" customHeight="1" x14ac:dyDescent="0.25">
      <c r="A298" s="1"/>
      <c r="B298" s="1"/>
    </row>
    <row r="299" spans="1:2" ht="15.75" customHeight="1" x14ac:dyDescent="0.25">
      <c r="A299" s="1"/>
      <c r="B299" s="1"/>
    </row>
    <row r="300" spans="1:2" ht="15.75" customHeight="1" x14ac:dyDescent="0.25">
      <c r="A300" s="1"/>
      <c r="B300" s="1"/>
    </row>
    <row r="301" spans="1:2" ht="15.75" customHeight="1" x14ac:dyDescent="0.25">
      <c r="A301" s="1"/>
      <c r="B301" s="1"/>
    </row>
    <row r="302" spans="1:2" ht="15.75" customHeight="1" x14ac:dyDescent="0.25">
      <c r="A302" s="1"/>
      <c r="B302" s="1"/>
    </row>
    <row r="303" spans="1:2" ht="15.75" customHeight="1" x14ac:dyDescent="0.25">
      <c r="A303" s="1"/>
      <c r="B303" s="1"/>
    </row>
    <row r="304" spans="1:2" ht="15.75" customHeight="1" x14ac:dyDescent="0.25">
      <c r="A304" s="1"/>
      <c r="B304" s="1"/>
    </row>
    <row r="305" spans="1:2" ht="15.75" customHeight="1" x14ac:dyDescent="0.25">
      <c r="A305" s="1"/>
      <c r="B305" s="1"/>
    </row>
    <row r="306" spans="1:2" ht="15.75" customHeight="1" x14ac:dyDescent="0.25">
      <c r="A306" s="1"/>
      <c r="B306" s="1"/>
    </row>
    <row r="307" spans="1:2" ht="15.75" customHeight="1" x14ac:dyDescent="0.25">
      <c r="A307" s="1"/>
      <c r="B307" s="1"/>
    </row>
    <row r="308" spans="1:2" ht="15.75" customHeight="1" x14ac:dyDescent="0.25">
      <c r="A308" s="1"/>
      <c r="B308" s="1"/>
    </row>
    <row r="309" spans="1:2" ht="15.75" customHeight="1" x14ac:dyDescent="0.25">
      <c r="A309" s="1"/>
      <c r="B309" s="1"/>
    </row>
    <row r="310" spans="1:2" ht="15.75" customHeight="1" x14ac:dyDescent="0.25">
      <c r="A310" s="1"/>
      <c r="B310" s="1"/>
    </row>
    <row r="311" spans="1:2" ht="15.75" customHeight="1" x14ac:dyDescent="0.25">
      <c r="A311" s="1"/>
      <c r="B311" s="1"/>
    </row>
    <row r="312" spans="1:2" ht="15.75" customHeight="1" x14ac:dyDescent="0.25">
      <c r="A312" s="1"/>
      <c r="B312" s="1"/>
    </row>
    <row r="313" spans="1:2" ht="15.75" customHeight="1" x14ac:dyDescent="0.25">
      <c r="A313" s="1"/>
      <c r="B313" s="1"/>
    </row>
    <row r="314" spans="1:2" ht="15.75" customHeight="1" x14ac:dyDescent="0.25">
      <c r="A314" s="1"/>
      <c r="B314" s="1"/>
    </row>
    <row r="315" spans="1:2" ht="15.75" customHeight="1" x14ac:dyDescent="0.25">
      <c r="A315" s="1"/>
      <c r="B315" s="1"/>
    </row>
    <row r="316" spans="1:2" ht="15.75" customHeight="1" x14ac:dyDescent="0.25">
      <c r="A316" s="1"/>
      <c r="B316" s="1"/>
    </row>
    <row r="317" spans="1:2" ht="15.75" customHeight="1" x14ac:dyDescent="0.25">
      <c r="A317" s="1"/>
      <c r="B317" s="1"/>
    </row>
    <row r="318" spans="1:2" ht="15.75" customHeight="1" x14ac:dyDescent="0.25">
      <c r="A318" s="1"/>
      <c r="B318" s="1"/>
    </row>
    <row r="319" spans="1:2" ht="15.75" customHeight="1" x14ac:dyDescent="0.25">
      <c r="A319" s="1"/>
      <c r="B319" s="1"/>
    </row>
    <row r="320" spans="1:2" ht="15.75" customHeight="1" x14ac:dyDescent="0.25">
      <c r="A320" s="1"/>
      <c r="B320" s="1"/>
    </row>
    <row r="321" spans="1:2" ht="15.75" customHeight="1" x14ac:dyDescent="0.25">
      <c r="A321" s="1"/>
      <c r="B321" s="1"/>
    </row>
    <row r="322" spans="1:2" ht="15.75" customHeight="1" x14ac:dyDescent="0.25">
      <c r="A322" s="1"/>
      <c r="B322" s="1"/>
    </row>
    <row r="323" spans="1:2" ht="15.75" customHeight="1" x14ac:dyDescent="0.25">
      <c r="A323" s="1"/>
      <c r="B323" s="1"/>
    </row>
    <row r="324" spans="1:2" ht="15.75" customHeight="1" x14ac:dyDescent="0.25">
      <c r="A324" s="1"/>
      <c r="B324" s="1"/>
    </row>
    <row r="325" spans="1:2" ht="15.75" customHeight="1" x14ac:dyDescent="0.25">
      <c r="A325" s="1"/>
      <c r="B325" s="1"/>
    </row>
    <row r="326" spans="1:2" ht="15.75" customHeight="1" x14ac:dyDescent="0.25">
      <c r="A326" s="1"/>
      <c r="B326" s="1"/>
    </row>
    <row r="327" spans="1:2" ht="15.75" customHeight="1" x14ac:dyDescent="0.25">
      <c r="A327" s="1"/>
      <c r="B327" s="1"/>
    </row>
    <row r="328" spans="1:2" ht="15.75" customHeight="1" x14ac:dyDescent="0.25">
      <c r="A328" s="1"/>
      <c r="B328" s="1"/>
    </row>
    <row r="329" spans="1:2" ht="15.75" customHeight="1" x14ac:dyDescent="0.25">
      <c r="A329" s="1"/>
      <c r="B329" s="1"/>
    </row>
    <row r="330" spans="1:2" ht="15.75" customHeight="1" x14ac:dyDescent="0.25">
      <c r="A330" s="1"/>
      <c r="B330" s="1"/>
    </row>
    <row r="331" spans="1:2" ht="15.75" customHeight="1" x14ac:dyDescent="0.25">
      <c r="A331" s="1"/>
      <c r="B331" s="1"/>
    </row>
    <row r="332" spans="1:2" ht="15.75" customHeight="1" x14ac:dyDescent="0.25">
      <c r="A332" s="1"/>
      <c r="B332" s="1"/>
    </row>
    <row r="333" spans="1:2" ht="15.75" customHeight="1" x14ac:dyDescent="0.25">
      <c r="A333" s="1"/>
      <c r="B333" s="1"/>
    </row>
    <row r="334" spans="1:2" ht="15.75" customHeight="1" x14ac:dyDescent="0.25">
      <c r="A334" s="1"/>
      <c r="B334" s="1"/>
    </row>
    <row r="335" spans="1:2" ht="15.75" customHeight="1" x14ac:dyDescent="0.25">
      <c r="A335" s="1"/>
      <c r="B335" s="1"/>
    </row>
    <row r="336" spans="1:2" ht="15.75" customHeight="1" x14ac:dyDescent="0.25">
      <c r="A336" s="1"/>
      <c r="B336" s="1"/>
    </row>
    <row r="337" spans="1:2" ht="15.75" customHeight="1" x14ac:dyDescent="0.25">
      <c r="A337" s="1"/>
      <c r="B337" s="1"/>
    </row>
    <row r="338" spans="1:2" ht="15.75" customHeight="1" x14ac:dyDescent="0.25">
      <c r="A338" s="1"/>
      <c r="B338" s="1"/>
    </row>
    <row r="339" spans="1:2" ht="15.75" customHeight="1" x14ac:dyDescent="0.25">
      <c r="A339" s="1"/>
      <c r="B339" s="1"/>
    </row>
    <row r="340" spans="1:2" ht="15.75" customHeight="1" x14ac:dyDescent="0.25">
      <c r="A340" s="1"/>
      <c r="B340" s="1"/>
    </row>
    <row r="341" spans="1:2" ht="15.75" customHeight="1" x14ac:dyDescent="0.25">
      <c r="A341" s="1"/>
      <c r="B341" s="1"/>
    </row>
    <row r="342" spans="1:2" ht="15.75" customHeight="1" x14ac:dyDescent="0.25">
      <c r="A342" s="1"/>
      <c r="B342" s="1"/>
    </row>
    <row r="343" spans="1:2" ht="15.75" customHeight="1" x14ac:dyDescent="0.25">
      <c r="A343" s="1"/>
      <c r="B343" s="1"/>
    </row>
    <row r="344" spans="1:2" ht="15.75" customHeight="1" x14ac:dyDescent="0.25">
      <c r="A344" s="1"/>
      <c r="B344" s="1"/>
    </row>
    <row r="345" spans="1:2" ht="15.75" customHeight="1" x14ac:dyDescent="0.25">
      <c r="A345" s="1"/>
      <c r="B345" s="1"/>
    </row>
    <row r="346" spans="1:2" ht="15.75" customHeight="1" x14ac:dyDescent="0.25">
      <c r="A346" s="1"/>
      <c r="B346" s="1"/>
    </row>
    <row r="347" spans="1:2" ht="15.75" customHeight="1" x14ac:dyDescent="0.25">
      <c r="A347" s="1"/>
      <c r="B347" s="1"/>
    </row>
    <row r="348" spans="1:2" ht="15.75" customHeight="1" x14ac:dyDescent="0.25">
      <c r="A348" s="1"/>
      <c r="B348" s="1"/>
    </row>
    <row r="349" spans="1:2" ht="15.75" customHeight="1" x14ac:dyDescent="0.25">
      <c r="A349" s="1"/>
      <c r="B349" s="1"/>
    </row>
    <row r="350" spans="1:2" ht="15.75" customHeight="1" x14ac:dyDescent="0.25">
      <c r="A350" s="1"/>
      <c r="B350" s="1"/>
    </row>
    <row r="351" spans="1:2" ht="15.75" customHeight="1" x14ac:dyDescent="0.25">
      <c r="A351" s="1"/>
      <c r="B351" s="1"/>
    </row>
    <row r="352" spans="1:2" ht="15.75" customHeight="1" x14ac:dyDescent="0.25">
      <c r="A352" s="1"/>
      <c r="B352" s="1"/>
    </row>
    <row r="353" spans="1:2" ht="15.75" customHeight="1" x14ac:dyDescent="0.25">
      <c r="A353" s="1"/>
      <c r="B353" s="1"/>
    </row>
    <row r="354" spans="1:2" ht="15.75" customHeight="1" x14ac:dyDescent="0.25">
      <c r="A354" s="1"/>
      <c r="B354" s="1"/>
    </row>
    <row r="355" spans="1:2" ht="15.75" customHeight="1" x14ac:dyDescent="0.25">
      <c r="A355" s="1"/>
      <c r="B355" s="1"/>
    </row>
    <row r="356" spans="1:2" ht="15.75" customHeight="1" x14ac:dyDescent="0.25">
      <c r="A356" s="1"/>
      <c r="B356" s="1"/>
    </row>
    <row r="357" spans="1:2" ht="15.75" customHeight="1" x14ac:dyDescent="0.25">
      <c r="A357" s="1"/>
      <c r="B357" s="1"/>
    </row>
    <row r="358" spans="1:2" ht="15.75" customHeight="1" x14ac:dyDescent="0.25">
      <c r="A358" s="1"/>
      <c r="B358" s="1"/>
    </row>
    <row r="359" spans="1:2" ht="15.75" customHeight="1" x14ac:dyDescent="0.25">
      <c r="A359" s="1"/>
      <c r="B359" s="1"/>
    </row>
    <row r="360" spans="1:2" ht="15.75" customHeight="1" x14ac:dyDescent="0.25">
      <c r="A360" s="1"/>
      <c r="B360" s="1"/>
    </row>
    <row r="361" spans="1:2" ht="15.75" customHeight="1" x14ac:dyDescent="0.25">
      <c r="A361" s="1"/>
      <c r="B361" s="1"/>
    </row>
    <row r="362" spans="1:2" ht="15.75" customHeight="1" x14ac:dyDescent="0.25">
      <c r="A362" s="1"/>
      <c r="B362" s="1"/>
    </row>
    <row r="363" spans="1:2" ht="15.75" customHeight="1" x14ac:dyDescent="0.25">
      <c r="A363" s="1"/>
      <c r="B363" s="1"/>
    </row>
    <row r="364" spans="1:2" ht="15.75" customHeight="1" x14ac:dyDescent="0.25">
      <c r="A364" s="1"/>
      <c r="B364" s="1"/>
    </row>
    <row r="365" spans="1:2" ht="15.75" customHeight="1" x14ac:dyDescent="0.25">
      <c r="A365" s="1"/>
      <c r="B365" s="1"/>
    </row>
    <row r="366" spans="1:2" ht="15.75" customHeight="1" x14ac:dyDescent="0.25">
      <c r="A366" s="1"/>
      <c r="B366" s="1"/>
    </row>
    <row r="367" spans="1:2" ht="15.75" customHeight="1" x14ac:dyDescent="0.25">
      <c r="A367" s="1"/>
      <c r="B367" s="1"/>
    </row>
    <row r="368" spans="1:2" ht="15.75" customHeight="1" x14ac:dyDescent="0.25">
      <c r="A368" s="1"/>
      <c r="B368" s="1"/>
    </row>
    <row r="369" spans="1:2" ht="15.75" customHeight="1" x14ac:dyDescent="0.25">
      <c r="A369" s="1"/>
      <c r="B369" s="1"/>
    </row>
    <row r="370" spans="1:2" ht="15.75" customHeight="1" x14ac:dyDescent="0.25">
      <c r="A370" s="1"/>
      <c r="B370" s="1"/>
    </row>
    <row r="371" spans="1:2" ht="15.75" customHeight="1" x14ac:dyDescent="0.25">
      <c r="A371" s="1"/>
      <c r="B371" s="1"/>
    </row>
    <row r="372" spans="1:2" ht="15.75" customHeight="1" x14ac:dyDescent="0.25">
      <c r="A372" s="1"/>
      <c r="B372" s="1"/>
    </row>
    <row r="373" spans="1:2" ht="15.75" customHeight="1" x14ac:dyDescent="0.25">
      <c r="A373" s="1"/>
      <c r="B373" s="1"/>
    </row>
    <row r="374" spans="1:2" ht="15.75" customHeight="1" x14ac:dyDescent="0.25">
      <c r="A374" s="1"/>
      <c r="B374" s="1"/>
    </row>
    <row r="375" spans="1:2" ht="15.75" customHeight="1" x14ac:dyDescent="0.25">
      <c r="A375" s="1"/>
      <c r="B375" s="1"/>
    </row>
    <row r="376" spans="1:2" ht="15.75" customHeight="1" x14ac:dyDescent="0.25">
      <c r="A376" s="1"/>
      <c r="B376" s="1"/>
    </row>
    <row r="377" spans="1:2" ht="15.75" customHeight="1" x14ac:dyDescent="0.25">
      <c r="A377" s="1"/>
      <c r="B377" s="1"/>
    </row>
    <row r="378" spans="1:2" ht="15.75" customHeight="1" x14ac:dyDescent="0.25">
      <c r="A378" s="1"/>
      <c r="B378" s="1"/>
    </row>
    <row r="379" spans="1:2" ht="15.75" customHeight="1" x14ac:dyDescent="0.25">
      <c r="A379" s="1"/>
      <c r="B379" s="1"/>
    </row>
    <row r="380" spans="1:2" ht="15.75" customHeight="1" x14ac:dyDescent="0.25">
      <c r="A380" s="1"/>
      <c r="B380" s="1"/>
    </row>
    <row r="381" spans="1:2" ht="15.75" customHeight="1" x14ac:dyDescent="0.25">
      <c r="A381" s="1"/>
      <c r="B381" s="1"/>
    </row>
    <row r="382" spans="1:2" ht="15.75" customHeight="1" x14ac:dyDescent="0.25">
      <c r="A382" s="1"/>
      <c r="B382" s="1"/>
    </row>
    <row r="383" spans="1:2" ht="15.75" customHeight="1" x14ac:dyDescent="0.25">
      <c r="A383" s="1"/>
      <c r="B383" s="1"/>
    </row>
    <row r="384" spans="1:2" ht="15.75" customHeight="1" x14ac:dyDescent="0.25">
      <c r="A384" s="1"/>
      <c r="B384" s="1"/>
    </row>
    <row r="385" spans="1:2" ht="15.75" customHeight="1" x14ac:dyDescent="0.25">
      <c r="A385" s="1"/>
      <c r="B385" s="1"/>
    </row>
    <row r="386" spans="1:2" ht="15.75" customHeight="1" x14ac:dyDescent="0.25">
      <c r="A386" s="1"/>
      <c r="B386" s="1"/>
    </row>
    <row r="387" spans="1:2" ht="15.75" customHeight="1" x14ac:dyDescent="0.25">
      <c r="A387" s="1"/>
      <c r="B387" s="1"/>
    </row>
    <row r="388" spans="1:2" ht="15.75" customHeight="1" x14ac:dyDescent="0.25">
      <c r="A388" s="1"/>
      <c r="B388" s="1"/>
    </row>
    <row r="389" spans="1:2" ht="15.75" customHeight="1" x14ac:dyDescent="0.25">
      <c r="A389" s="1"/>
      <c r="B389" s="1"/>
    </row>
    <row r="390" spans="1:2" ht="15.75" customHeight="1" x14ac:dyDescent="0.25">
      <c r="A390" s="1"/>
      <c r="B390" s="1"/>
    </row>
    <row r="391" spans="1:2" ht="15.75" customHeight="1" x14ac:dyDescent="0.25">
      <c r="A391" s="1"/>
      <c r="B391" s="1"/>
    </row>
    <row r="392" spans="1:2" ht="15.75" customHeight="1" x14ac:dyDescent="0.25">
      <c r="A392" s="1"/>
      <c r="B392" s="1"/>
    </row>
    <row r="393" spans="1:2" ht="15.75" customHeight="1" x14ac:dyDescent="0.25">
      <c r="A393" s="1"/>
      <c r="B393" s="1"/>
    </row>
    <row r="394" spans="1:2" ht="15.75" customHeight="1" x14ac:dyDescent="0.25">
      <c r="A394" s="1"/>
      <c r="B394" s="1"/>
    </row>
    <row r="395" spans="1:2" ht="15.75" customHeight="1" x14ac:dyDescent="0.25">
      <c r="A395" s="1"/>
      <c r="B395" s="1"/>
    </row>
    <row r="396" spans="1:2" ht="15.75" customHeight="1" x14ac:dyDescent="0.25">
      <c r="A396" s="1"/>
      <c r="B396" s="1"/>
    </row>
    <row r="397" spans="1:2" ht="15.75" customHeight="1" x14ac:dyDescent="0.25">
      <c r="A397" s="1"/>
      <c r="B397" s="1"/>
    </row>
    <row r="398" spans="1:2" ht="15.75" customHeight="1" x14ac:dyDescent="0.25">
      <c r="A398" s="1"/>
      <c r="B398" s="1"/>
    </row>
    <row r="399" spans="1:2" ht="15.75" customHeight="1" x14ac:dyDescent="0.25">
      <c r="A399" s="1"/>
      <c r="B399" s="1"/>
    </row>
    <row r="400" spans="1:2" ht="15.75" customHeight="1" x14ac:dyDescent="0.25">
      <c r="A400" s="1"/>
      <c r="B400" s="1"/>
    </row>
    <row r="401" spans="1:2" ht="15.75" customHeight="1" x14ac:dyDescent="0.25">
      <c r="A401" s="1"/>
      <c r="B401" s="1"/>
    </row>
    <row r="402" spans="1:2" ht="15.75" customHeight="1" x14ac:dyDescent="0.25">
      <c r="A402" s="1"/>
      <c r="B402" s="1"/>
    </row>
    <row r="403" spans="1:2" ht="15.75" customHeight="1" x14ac:dyDescent="0.25">
      <c r="A403" s="1"/>
      <c r="B403" s="1"/>
    </row>
    <row r="404" spans="1:2" ht="15.75" customHeight="1" x14ac:dyDescent="0.25">
      <c r="A404" s="1"/>
      <c r="B404" s="1"/>
    </row>
    <row r="405" spans="1:2" ht="15.75" customHeight="1" x14ac:dyDescent="0.25">
      <c r="A405" s="1"/>
      <c r="B405" s="1"/>
    </row>
    <row r="406" spans="1:2" ht="15.75" customHeight="1" x14ac:dyDescent="0.25">
      <c r="A406" s="1"/>
      <c r="B406" s="1"/>
    </row>
    <row r="407" spans="1:2" ht="15.75" customHeight="1" x14ac:dyDescent="0.25">
      <c r="A407" s="1"/>
      <c r="B407" s="1"/>
    </row>
    <row r="408" spans="1:2" ht="15.75" customHeight="1" x14ac:dyDescent="0.25">
      <c r="A408" s="1"/>
      <c r="B408" s="1"/>
    </row>
    <row r="409" spans="1:2" ht="15.75" customHeight="1" x14ac:dyDescent="0.25">
      <c r="A409" s="1"/>
      <c r="B409" s="1"/>
    </row>
    <row r="410" spans="1:2" ht="15.75" customHeight="1" x14ac:dyDescent="0.25">
      <c r="A410" s="1"/>
      <c r="B410" s="1"/>
    </row>
    <row r="411" spans="1:2" ht="15.75" customHeight="1" x14ac:dyDescent="0.25">
      <c r="A411" s="1"/>
      <c r="B411" s="1"/>
    </row>
    <row r="412" spans="1:2" ht="15.75" customHeight="1" x14ac:dyDescent="0.25">
      <c r="A412" s="1"/>
      <c r="B412" s="1"/>
    </row>
    <row r="413" spans="1:2" ht="15.75" customHeight="1" x14ac:dyDescent="0.25">
      <c r="A413" s="1"/>
      <c r="B413" s="1"/>
    </row>
    <row r="414" spans="1:2" ht="15.75" customHeight="1" x14ac:dyDescent="0.25">
      <c r="A414" s="1"/>
      <c r="B414" s="1"/>
    </row>
    <row r="415" spans="1:2" ht="15.75" customHeight="1" x14ac:dyDescent="0.25">
      <c r="A415" s="1"/>
      <c r="B415" s="1"/>
    </row>
    <row r="416" spans="1:2" ht="15.75" customHeight="1" x14ac:dyDescent="0.25">
      <c r="A416" s="1"/>
      <c r="B416" s="1"/>
    </row>
    <row r="417" spans="1:2" ht="15.75" customHeight="1" x14ac:dyDescent="0.25">
      <c r="A417" s="1"/>
      <c r="B417" s="1"/>
    </row>
    <row r="418" spans="1:2" ht="15.75" customHeight="1" x14ac:dyDescent="0.25">
      <c r="A418" s="1"/>
      <c r="B418" s="1"/>
    </row>
    <row r="419" spans="1:2" ht="15.75" customHeight="1" x14ac:dyDescent="0.25">
      <c r="A419" s="1"/>
      <c r="B419" s="1"/>
    </row>
    <row r="420" spans="1:2" ht="15.75" customHeight="1" x14ac:dyDescent="0.25">
      <c r="A420" s="1"/>
      <c r="B420" s="1"/>
    </row>
    <row r="421" spans="1:2" ht="15.75" customHeight="1" x14ac:dyDescent="0.25">
      <c r="A421" s="1"/>
      <c r="B421" s="1"/>
    </row>
    <row r="422" spans="1:2" ht="15.75" customHeight="1" x14ac:dyDescent="0.25">
      <c r="A422" s="1"/>
      <c r="B422" s="1"/>
    </row>
    <row r="423" spans="1:2" ht="15.75" customHeight="1" x14ac:dyDescent="0.25">
      <c r="A423" s="1"/>
      <c r="B423" s="1"/>
    </row>
    <row r="424" spans="1:2" ht="15.75" customHeight="1" x14ac:dyDescent="0.25">
      <c r="A424" s="1"/>
      <c r="B424" s="1"/>
    </row>
    <row r="425" spans="1:2" ht="15.75" customHeight="1" x14ac:dyDescent="0.25">
      <c r="A425" s="1"/>
      <c r="B425" s="1"/>
    </row>
    <row r="426" spans="1:2" ht="15.75" customHeight="1" x14ac:dyDescent="0.25">
      <c r="A426" s="1"/>
      <c r="B426" s="1"/>
    </row>
    <row r="427" spans="1:2" ht="15.75" customHeight="1" x14ac:dyDescent="0.25">
      <c r="A427" s="1"/>
      <c r="B427" s="1"/>
    </row>
    <row r="428" spans="1:2" ht="15.75" customHeight="1" x14ac:dyDescent="0.25">
      <c r="A428" s="1"/>
      <c r="B428" s="1"/>
    </row>
    <row r="429" spans="1:2" ht="15.75" customHeight="1" x14ac:dyDescent="0.25">
      <c r="A429" s="1"/>
      <c r="B429" s="1"/>
    </row>
    <row r="430" spans="1:2" ht="15.75" customHeight="1" x14ac:dyDescent="0.25">
      <c r="A430" s="1"/>
      <c r="B430" s="1"/>
    </row>
    <row r="431" spans="1:2" ht="15.75" customHeight="1" x14ac:dyDescent="0.25">
      <c r="A431" s="1"/>
      <c r="B431" s="1"/>
    </row>
    <row r="432" spans="1:2" ht="15.75" customHeight="1" x14ac:dyDescent="0.25">
      <c r="A432" s="1"/>
      <c r="B432" s="1"/>
    </row>
    <row r="433" spans="1:2" ht="15.75" customHeight="1" x14ac:dyDescent="0.25">
      <c r="A433" s="1"/>
      <c r="B433" s="1"/>
    </row>
    <row r="434" spans="1:2" ht="15.75" customHeight="1" x14ac:dyDescent="0.25">
      <c r="A434" s="1"/>
      <c r="B434" s="1"/>
    </row>
    <row r="435" spans="1:2" ht="15.75" customHeight="1" x14ac:dyDescent="0.25">
      <c r="A435" s="1"/>
      <c r="B435" s="1"/>
    </row>
    <row r="436" spans="1:2" ht="15.75" customHeight="1" x14ac:dyDescent="0.25">
      <c r="A436" s="1"/>
      <c r="B436" s="1"/>
    </row>
    <row r="437" spans="1:2" ht="15.75" customHeight="1" x14ac:dyDescent="0.25">
      <c r="A437" s="1"/>
      <c r="B437" s="1"/>
    </row>
    <row r="438" spans="1:2" ht="15.75" customHeight="1" x14ac:dyDescent="0.25">
      <c r="A438" s="1"/>
      <c r="B438" s="1"/>
    </row>
    <row r="439" spans="1:2" ht="15.75" customHeight="1" x14ac:dyDescent="0.25">
      <c r="A439" s="1"/>
      <c r="B439" s="1"/>
    </row>
    <row r="440" spans="1:2" ht="15.75" customHeight="1" x14ac:dyDescent="0.25">
      <c r="A440" s="1"/>
      <c r="B440" s="1"/>
    </row>
    <row r="441" spans="1:2" ht="15.75" customHeight="1" x14ac:dyDescent="0.25">
      <c r="A441" s="1"/>
      <c r="B441" s="1"/>
    </row>
    <row r="442" spans="1:2" ht="15.75" customHeight="1" x14ac:dyDescent="0.25">
      <c r="A442" s="1"/>
      <c r="B442" s="1"/>
    </row>
    <row r="443" spans="1:2" ht="15.75" customHeight="1" x14ac:dyDescent="0.25">
      <c r="A443" s="1"/>
      <c r="B443" s="1"/>
    </row>
    <row r="444" spans="1:2" ht="15.75" customHeight="1" x14ac:dyDescent="0.25">
      <c r="A444" s="1"/>
      <c r="B444" s="1"/>
    </row>
    <row r="445" spans="1:2" ht="15.75" customHeight="1" x14ac:dyDescent="0.25">
      <c r="A445" s="1"/>
      <c r="B445" s="1"/>
    </row>
    <row r="446" spans="1:2" ht="15.75" customHeight="1" x14ac:dyDescent="0.25">
      <c r="A446" s="1"/>
      <c r="B446" s="1"/>
    </row>
    <row r="447" spans="1:2" ht="15.75" customHeight="1" x14ac:dyDescent="0.25">
      <c r="A447" s="1"/>
      <c r="B447" s="1"/>
    </row>
    <row r="448" spans="1:2" ht="15.75" customHeight="1" x14ac:dyDescent="0.25">
      <c r="A448" s="1"/>
      <c r="B448" s="1"/>
    </row>
    <row r="449" spans="1:2" ht="15.75" customHeight="1" x14ac:dyDescent="0.25">
      <c r="A449" s="1"/>
      <c r="B449" s="1"/>
    </row>
    <row r="450" spans="1:2" ht="15.75" customHeight="1" x14ac:dyDescent="0.25">
      <c r="A450" s="1"/>
      <c r="B450" s="1"/>
    </row>
    <row r="451" spans="1:2" ht="15.75" customHeight="1" x14ac:dyDescent="0.25">
      <c r="A451" s="1"/>
      <c r="B451" s="1"/>
    </row>
    <row r="452" spans="1:2" ht="15.75" customHeight="1" x14ac:dyDescent="0.25">
      <c r="A452" s="1"/>
      <c r="B452" s="1"/>
    </row>
    <row r="453" spans="1:2" ht="15.75" customHeight="1" x14ac:dyDescent="0.25">
      <c r="A453" s="1"/>
      <c r="B453" s="1"/>
    </row>
    <row r="454" spans="1:2" ht="15.75" customHeight="1" x14ac:dyDescent="0.25">
      <c r="A454" s="1"/>
      <c r="B454" s="1"/>
    </row>
    <row r="455" spans="1:2" ht="15.75" customHeight="1" x14ac:dyDescent="0.25">
      <c r="A455" s="1"/>
      <c r="B455" s="1"/>
    </row>
    <row r="456" spans="1:2" ht="15.75" customHeight="1" x14ac:dyDescent="0.25">
      <c r="A456" s="1"/>
      <c r="B456" s="1"/>
    </row>
    <row r="457" spans="1:2" ht="15.75" customHeight="1" x14ac:dyDescent="0.25">
      <c r="A457" s="1"/>
      <c r="B457" s="1"/>
    </row>
    <row r="458" spans="1:2" ht="15.75" customHeight="1" x14ac:dyDescent="0.25">
      <c r="A458" s="1"/>
      <c r="B458" s="1"/>
    </row>
    <row r="459" spans="1:2" ht="15.75" customHeight="1" x14ac:dyDescent="0.25">
      <c r="A459" s="1"/>
      <c r="B459" s="1"/>
    </row>
    <row r="460" spans="1:2" ht="15.75" customHeight="1" x14ac:dyDescent="0.25">
      <c r="A460" s="1"/>
      <c r="B460" s="1"/>
    </row>
    <row r="461" spans="1:2" ht="15.75" customHeight="1" x14ac:dyDescent="0.25">
      <c r="A461" s="1"/>
      <c r="B461" s="1"/>
    </row>
    <row r="462" spans="1:2" ht="15.75" customHeight="1" x14ac:dyDescent="0.25">
      <c r="A462" s="1"/>
      <c r="B462" s="1"/>
    </row>
    <row r="463" spans="1:2" ht="15.75" customHeight="1" x14ac:dyDescent="0.25">
      <c r="A463" s="1"/>
      <c r="B463" s="1"/>
    </row>
    <row r="464" spans="1:2" ht="15.75" customHeight="1" x14ac:dyDescent="0.25">
      <c r="A464" s="1"/>
      <c r="B464" s="1"/>
    </row>
    <row r="465" spans="1:2" ht="15.75" customHeight="1" x14ac:dyDescent="0.25">
      <c r="A465" s="1"/>
      <c r="B465" s="1"/>
    </row>
    <row r="466" spans="1:2" ht="15.75" customHeight="1" x14ac:dyDescent="0.25">
      <c r="A466" s="1"/>
      <c r="B466" s="1"/>
    </row>
    <row r="467" spans="1:2" ht="15.75" customHeight="1" x14ac:dyDescent="0.25">
      <c r="A467" s="1"/>
      <c r="B467" s="1"/>
    </row>
    <row r="468" spans="1:2" ht="15.75" customHeight="1" x14ac:dyDescent="0.25">
      <c r="A468" s="1"/>
      <c r="B468" s="1"/>
    </row>
    <row r="469" spans="1:2" ht="15.75" customHeight="1" x14ac:dyDescent="0.25">
      <c r="A469" s="1"/>
      <c r="B469" s="1"/>
    </row>
    <row r="470" spans="1:2" ht="15.75" customHeight="1" x14ac:dyDescent="0.25">
      <c r="A470" s="1"/>
      <c r="B470" s="1"/>
    </row>
    <row r="471" spans="1:2" ht="15.75" customHeight="1" x14ac:dyDescent="0.25">
      <c r="A471" s="1"/>
      <c r="B471" s="1"/>
    </row>
    <row r="472" spans="1:2" ht="15.75" customHeight="1" x14ac:dyDescent="0.25">
      <c r="A472" s="1"/>
      <c r="B472" s="1"/>
    </row>
    <row r="473" spans="1:2" ht="15.75" customHeight="1" x14ac:dyDescent="0.25">
      <c r="A473" s="1"/>
      <c r="B473" s="1"/>
    </row>
    <row r="474" spans="1:2" ht="15.75" customHeight="1" x14ac:dyDescent="0.25">
      <c r="A474" s="1"/>
      <c r="B474" s="1"/>
    </row>
    <row r="475" spans="1:2" ht="15.75" customHeight="1" x14ac:dyDescent="0.25">
      <c r="A475" s="1"/>
      <c r="B475" s="1"/>
    </row>
    <row r="476" spans="1:2" ht="15.75" customHeight="1" x14ac:dyDescent="0.25">
      <c r="A476" s="1"/>
      <c r="B476" s="1"/>
    </row>
    <row r="477" spans="1:2" ht="15.75" customHeight="1" x14ac:dyDescent="0.25">
      <c r="A477" s="1"/>
      <c r="B477" s="1"/>
    </row>
    <row r="478" spans="1:2" ht="15.75" customHeight="1" x14ac:dyDescent="0.25">
      <c r="A478" s="1"/>
      <c r="B478" s="1"/>
    </row>
    <row r="479" spans="1:2" ht="15.75" customHeight="1" x14ac:dyDescent="0.25">
      <c r="A479" s="1"/>
      <c r="B479" s="1"/>
    </row>
    <row r="480" spans="1:2" ht="15.75" customHeight="1" x14ac:dyDescent="0.25">
      <c r="A480" s="1"/>
      <c r="B480" s="1"/>
    </row>
    <row r="481" spans="1:2" ht="15.75" customHeight="1" x14ac:dyDescent="0.25">
      <c r="A481" s="1"/>
      <c r="B481" s="1"/>
    </row>
    <row r="482" spans="1:2" ht="15.75" customHeight="1" x14ac:dyDescent="0.25">
      <c r="A482" s="1"/>
      <c r="B482" s="1"/>
    </row>
    <row r="483" spans="1:2" ht="15.75" customHeight="1" x14ac:dyDescent="0.25">
      <c r="A483" s="1"/>
      <c r="B483" s="1"/>
    </row>
    <row r="484" spans="1:2" ht="15.75" customHeight="1" x14ac:dyDescent="0.25">
      <c r="A484" s="1"/>
      <c r="B484" s="1"/>
    </row>
    <row r="485" spans="1:2" ht="15.75" customHeight="1" x14ac:dyDescent="0.25">
      <c r="A485" s="1"/>
      <c r="B485" s="1"/>
    </row>
    <row r="486" spans="1:2" ht="15.75" customHeight="1" x14ac:dyDescent="0.25">
      <c r="A486" s="1"/>
      <c r="B486" s="1"/>
    </row>
    <row r="487" spans="1:2" ht="15.75" customHeight="1" x14ac:dyDescent="0.25">
      <c r="A487" s="1"/>
      <c r="B487" s="1"/>
    </row>
    <row r="488" spans="1:2" ht="15.75" customHeight="1" x14ac:dyDescent="0.25">
      <c r="A488" s="1"/>
      <c r="B488" s="1"/>
    </row>
    <row r="489" spans="1:2" ht="15.75" customHeight="1" x14ac:dyDescent="0.25">
      <c r="A489" s="1"/>
      <c r="B489" s="1"/>
    </row>
    <row r="490" spans="1:2" ht="15.75" customHeight="1" x14ac:dyDescent="0.25">
      <c r="A490" s="1"/>
      <c r="B490" s="1"/>
    </row>
    <row r="491" spans="1:2" ht="15.75" customHeight="1" x14ac:dyDescent="0.25">
      <c r="A491" s="1"/>
      <c r="B491" s="1"/>
    </row>
    <row r="492" spans="1:2" ht="15.75" customHeight="1" x14ac:dyDescent="0.25">
      <c r="A492" s="1"/>
      <c r="B492" s="1"/>
    </row>
    <row r="493" spans="1:2" ht="15.75" customHeight="1" x14ac:dyDescent="0.25">
      <c r="A493" s="1"/>
      <c r="B493" s="1"/>
    </row>
    <row r="494" spans="1:2" ht="15.75" customHeight="1" x14ac:dyDescent="0.25">
      <c r="A494" s="1"/>
      <c r="B494" s="1"/>
    </row>
    <row r="495" spans="1:2" ht="15.75" customHeight="1" x14ac:dyDescent="0.25">
      <c r="A495" s="1"/>
      <c r="B495" s="1"/>
    </row>
    <row r="496" spans="1:2" ht="15.75" customHeight="1" x14ac:dyDescent="0.25">
      <c r="A496" s="1"/>
      <c r="B496" s="1"/>
    </row>
    <row r="497" spans="1:2" ht="15.75" customHeight="1" x14ac:dyDescent="0.25">
      <c r="A497" s="1"/>
      <c r="B497" s="1"/>
    </row>
    <row r="498" spans="1:2" ht="15.75" customHeight="1" x14ac:dyDescent="0.25">
      <c r="A498" s="1"/>
      <c r="B498" s="1"/>
    </row>
    <row r="499" spans="1:2" ht="15.75" customHeight="1" x14ac:dyDescent="0.25">
      <c r="A499" s="1"/>
      <c r="B499" s="1"/>
    </row>
    <row r="500" spans="1:2" ht="15.75" customHeight="1" x14ac:dyDescent="0.25">
      <c r="A500" s="1"/>
      <c r="B500" s="1"/>
    </row>
    <row r="501" spans="1:2" ht="15.75" customHeight="1" x14ac:dyDescent="0.25">
      <c r="A501" s="1"/>
      <c r="B501" s="1"/>
    </row>
    <row r="502" spans="1:2" ht="15.75" customHeight="1" x14ac:dyDescent="0.25">
      <c r="A502" s="1"/>
      <c r="B502" s="1"/>
    </row>
    <row r="503" spans="1:2" ht="15.75" customHeight="1" x14ac:dyDescent="0.25">
      <c r="A503" s="1"/>
      <c r="B503" s="1"/>
    </row>
    <row r="504" spans="1:2" ht="15.75" customHeight="1" x14ac:dyDescent="0.25">
      <c r="A504" s="1"/>
      <c r="B504" s="1"/>
    </row>
    <row r="505" spans="1:2" ht="15.75" customHeight="1" x14ac:dyDescent="0.25">
      <c r="A505" s="1"/>
      <c r="B505" s="1"/>
    </row>
    <row r="506" spans="1:2" ht="15.75" customHeight="1" x14ac:dyDescent="0.25">
      <c r="A506" s="1"/>
      <c r="B506" s="1"/>
    </row>
    <row r="507" spans="1:2" ht="15.75" customHeight="1" x14ac:dyDescent="0.25">
      <c r="A507" s="1"/>
      <c r="B507" s="1"/>
    </row>
    <row r="508" spans="1:2" ht="15.75" customHeight="1" x14ac:dyDescent="0.25">
      <c r="A508" s="1"/>
      <c r="B508" s="1"/>
    </row>
    <row r="509" spans="1:2" ht="15.75" customHeight="1" x14ac:dyDescent="0.25">
      <c r="A509" s="1"/>
      <c r="B509" s="1"/>
    </row>
    <row r="510" spans="1:2" ht="15.75" customHeight="1" x14ac:dyDescent="0.25">
      <c r="A510" s="1"/>
      <c r="B510" s="1"/>
    </row>
    <row r="511" spans="1:2" ht="15.75" customHeight="1" x14ac:dyDescent="0.25">
      <c r="A511" s="1"/>
      <c r="B511" s="1"/>
    </row>
    <row r="512" spans="1:2" ht="15.75" customHeight="1" x14ac:dyDescent="0.25">
      <c r="A512" s="1"/>
      <c r="B512" s="1"/>
    </row>
    <row r="513" spans="1:2" ht="15.75" customHeight="1" x14ac:dyDescent="0.25">
      <c r="A513" s="1"/>
      <c r="B513" s="1"/>
    </row>
    <row r="514" spans="1:2" ht="15.75" customHeight="1" x14ac:dyDescent="0.25">
      <c r="A514" s="1"/>
      <c r="B514" s="1"/>
    </row>
    <row r="515" spans="1:2" ht="15.75" customHeight="1" x14ac:dyDescent="0.25">
      <c r="A515" s="1"/>
      <c r="B515" s="1"/>
    </row>
    <row r="516" spans="1:2" ht="15.75" customHeight="1" x14ac:dyDescent="0.25">
      <c r="A516" s="1"/>
      <c r="B516" s="1"/>
    </row>
    <row r="517" spans="1:2" ht="15.75" customHeight="1" x14ac:dyDescent="0.25">
      <c r="A517" s="1"/>
      <c r="B517" s="1"/>
    </row>
    <row r="518" spans="1:2" ht="15.75" customHeight="1" x14ac:dyDescent="0.25">
      <c r="A518" s="1"/>
      <c r="B518" s="1"/>
    </row>
    <row r="519" spans="1:2" ht="15.75" customHeight="1" x14ac:dyDescent="0.25">
      <c r="A519" s="1"/>
      <c r="B519" s="1"/>
    </row>
    <row r="520" spans="1:2" ht="15.75" customHeight="1" x14ac:dyDescent="0.25">
      <c r="A520" s="1"/>
      <c r="B520" s="1"/>
    </row>
    <row r="521" spans="1:2" ht="15.75" customHeight="1" x14ac:dyDescent="0.25">
      <c r="A521" s="1"/>
      <c r="B521" s="1"/>
    </row>
    <row r="522" spans="1:2" ht="15.75" customHeight="1" x14ac:dyDescent="0.25">
      <c r="A522" s="1"/>
      <c r="B522" s="1"/>
    </row>
    <row r="523" spans="1:2" ht="15.75" customHeight="1" x14ac:dyDescent="0.25">
      <c r="A523" s="1"/>
      <c r="B523" s="1"/>
    </row>
    <row r="524" spans="1:2" ht="15.75" customHeight="1" x14ac:dyDescent="0.25">
      <c r="A524" s="1"/>
      <c r="B524" s="1"/>
    </row>
    <row r="525" spans="1:2" ht="15.75" customHeight="1" x14ac:dyDescent="0.25">
      <c r="A525" s="1"/>
      <c r="B525" s="1"/>
    </row>
    <row r="526" spans="1:2" ht="15.75" customHeight="1" x14ac:dyDescent="0.25">
      <c r="A526" s="1"/>
      <c r="B526" s="1"/>
    </row>
    <row r="527" spans="1:2" ht="15.75" customHeight="1" x14ac:dyDescent="0.25">
      <c r="A527" s="1"/>
      <c r="B527" s="1"/>
    </row>
    <row r="528" spans="1:2" ht="15.75" customHeight="1" x14ac:dyDescent="0.25">
      <c r="A528" s="1"/>
      <c r="B528" s="1"/>
    </row>
    <row r="529" spans="1:2" ht="15.75" customHeight="1" x14ac:dyDescent="0.25">
      <c r="A529" s="1"/>
      <c r="B529" s="1"/>
    </row>
    <row r="530" spans="1:2" ht="15.75" customHeight="1" x14ac:dyDescent="0.25">
      <c r="A530" s="1"/>
      <c r="B530" s="1"/>
    </row>
    <row r="531" spans="1:2" ht="15.75" customHeight="1" x14ac:dyDescent="0.25">
      <c r="A531" s="1"/>
      <c r="B531" s="1"/>
    </row>
    <row r="532" spans="1:2" ht="15.75" customHeight="1" x14ac:dyDescent="0.25">
      <c r="A532" s="1"/>
      <c r="B532" s="1"/>
    </row>
    <row r="533" spans="1:2" ht="15.75" customHeight="1" x14ac:dyDescent="0.25">
      <c r="A533" s="1"/>
      <c r="B533" s="1"/>
    </row>
    <row r="534" spans="1:2" ht="15.75" customHeight="1" x14ac:dyDescent="0.25">
      <c r="A534" s="1"/>
      <c r="B534" s="1"/>
    </row>
    <row r="535" spans="1:2" ht="15.75" customHeight="1" x14ac:dyDescent="0.25">
      <c r="A535" s="1"/>
      <c r="B535" s="1"/>
    </row>
    <row r="536" spans="1:2" ht="15.75" customHeight="1" x14ac:dyDescent="0.25">
      <c r="A536" s="1"/>
      <c r="B536" s="1"/>
    </row>
    <row r="537" spans="1:2" ht="15.75" customHeight="1" x14ac:dyDescent="0.25">
      <c r="A537" s="1"/>
      <c r="B537" s="1"/>
    </row>
    <row r="538" spans="1:2" ht="15.75" customHeight="1" x14ac:dyDescent="0.25">
      <c r="A538" s="1"/>
      <c r="B538" s="1"/>
    </row>
    <row r="539" spans="1:2" ht="15.75" customHeight="1" x14ac:dyDescent="0.25">
      <c r="A539" s="1"/>
      <c r="B539" s="1"/>
    </row>
    <row r="540" spans="1:2" ht="15.75" customHeight="1" x14ac:dyDescent="0.25">
      <c r="A540" s="1"/>
      <c r="B540" s="1"/>
    </row>
    <row r="541" spans="1:2" ht="15.75" customHeight="1" x14ac:dyDescent="0.25">
      <c r="A541" s="1"/>
      <c r="B541" s="1"/>
    </row>
    <row r="542" spans="1:2" ht="15.75" customHeight="1" x14ac:dyDescent="0.25">
      <c r="A542" s="1"/>
      <c r="B542" s="1"/>
    </row>
    <row r="543" spans="1:2" ht="15.75" customHeight="1" x14ac:dyDescent="0.25">
      <c r="A543" s="1"/>
      <c r="B543" s="1"/>
    </row>
    <row r="544" spans="1:2" ht="15.75" customHeight="1" x14ac:dyDescent="0.25">
      <c r="A544" s="1"/>
      <c r="B544" s="1"/>
    </row>
    <row r="545" spans="1:2" ht="15.75" customHeight="1" x14ac:dyDescent="0.25">
      <c r="A545" s="1"/>
      <c r="B545" s="1"/>
    </row>
    <row r="546" spans="1:2" ht="15.75" customHeight="1" x14ac:dyDescent="0.25">
      <c r="A546" s="1"/>
      <c r="B546" s="1"/>
    </row>
    <row r="547" spans="1:2" ht="15.75" customHeight="1" x14ac:dyDescent="0.25">
      <c r="A547" s="1"/>
      <c r="B547" s="1"/>
    </row>
    <row r="548" spans="1:2" ht="15.75" customHeight="1" x14ac:dyDescent="0.25">
      <c r="A548" s="1"/>
      <c r="B548" s="1"/>
    </row>
    <row r="549" spans="1:2" ht="15.75" customHeight="1" x14ac:dyDescent="0.25">
      <c r="A549" s="1"/>
      <c r="B549" s="1"/>
    </row>
    <row r="550" spans="1:2" ht="15.75" customHeight="1" x14ac:dyDescent="0.25">
      <c r="A550" s="1"/>
      <c r="B550" s="1"/>
    </row>
    <row r="551" spans="1:2" ht="15.75" customHeight="1" x14ac:dyDescent="0.25">
      <c r="A551" s="1"/>
      <c r="B551" s="1"/>
    </row>
    <row r="552" spans="1:2" ht="15.75" customHeight="1" x14ac:dyDescent="0.25">
      <c r="A552" s="1"/>
      <c r="B552" s="1"/>
    </row>
    <row r="553" spans="1:2" ht="15.75" customHeight="1" x14ac:dyDescent="0.25">
      <c r="A553" s="1"/>
      <c r="B553" s="1"/>
    </row>
    <row r="554" spans="1:2" ht="15.75" customHeight="1" x14ac:dyDescent="0.25">
      <c r="A554" s="1"/>
      <c r="B554" s="1"/>
    </row>
    <row r="555" spans="1:2" ht="15.75" customHeight="1" x14ac:dyDescent="0.25">
      <c r="A555" s="1"/>
      <c r="B555" s="1"/>
    </row>
    <row r="556" spans="1:2" ht="15.75" customHeight="1" x14ac:dyDescent="0.25">
      <c r="A556" s="1"/>
      <c r="B556" s="1"/>
    </row>
    <row r="557" spans="1:2" ht="15.75" customHeight="1" x14ac:dyDescent="0.25">
      <c r="A557" s="1"/>
      <c r="B557" s="1"/>
    </row>
    <row r="558" spans="1:2" ht="15.75" customHeight="1" x14ac:dyDescent="0.25">
      <c r="A558" s="1"/>
      <c r="B558" s="1"/>
    </row>
    <row r="559" spans="1:2" ht="15.75" customHeight="1" x14ac:dyDescent="0.25">
      <c r="A559" s="1"/>
      <c r="B559" s="1"/>
    </row>
    <row r="560" spans="1:2" ht="15.75" customHeight="1" x14ac:dyDescent="0.25">
      <c r="A560" s="1"/>
      <c r="B560" s="1"/>
    </row>
    <row r="561" spans="1:2" ht="15.75" customHeight="1" x14ac:dyDescent="0.25">
      <c r="A561" s="1"/>
      <c r="B561" s="1"/>
    </row>
    <row r="562" spans="1:2" ht="15.75" customHeight="1" x14ac:dyDescent="0.25">
      <c r="A562" s="1"/>
      <c r="B562" s="1"/>
    </row>
    <row r="563" spans="1:2" ht="15.75" customHeight="1" x14ac:dyDescent="0.25">
      <c r="A563" s="1"/>
      <c r="B563" s="1"/>
    </row>
    <row r="564" spans="1:2" ht="15.75" customHeight="1" x14ac:dyDescent="0.25">
      <c r="A564" s="1"/>
      <c r="B564" s="1"/>
    </row>
    <row r="565" spans="1:2" ht="15.75" customHeight="1" x14ac:dyDescent="0.25">
      <c r="A565" s="1"/>
      <c r="B565" s="1"/>
    </row>
    <row r="566" spans="1:2" ht="15.75" customHeight="1" x14ac:dyDescent="0.25">
      <c r="A566" s="1"/>
      <c r="B566" s="1"/>
    </row>
    <row r="567" spans="1:2" ht="15.75" customHeight="1" x14ac:dyDescent="0.25">
      <c r="A567" s="1"/>
      <c r="B567" s="1"/>
    </row>
    <row r="568" spans="1:2" ht="15.75" customHeight="1" x14ac:dyDescent="0.25">
      <c r="A568" s="1"/>
      <c r="B568" s="1"/>
    </row>
    <row r="569" spans="1:2" ht="15.75" customHeight="1" x14ac:dyDescent="0.25">
      <c r="A569" s="1"/>
      <c r="B569" s="1"/>
    </row>
    <row r="570" spans="1:2" ht="15.75" customHeight="1" x14ac:dyDescent="0.25">
      <c r="A570" s="1"/>
      <c r="B570" s="1"/>
    </row>
    <row r="571" spans="1:2" ht="15.75" customHeight="1" x14ac:dyDescent="0.25">
      <c r="A571" s="1"/>
      <c r="B571" s="1"/>
    </row>
    <row r="572" spans="1:2" ht="15.75" customHeight="1" x14ac:dyDescent="0.25">
      <c r="A572" s="1"/>
      <c r="B572" s="1"/>
    </row>
    <row r="573" spans="1:2" ht="15.75" customHeight="1" x14ac:dyDescent="0.25">
      <c r="A573" s="1"/>
      <c r="B573" s="1"/>
    </row>
    <row r="574" spans="1:2" ht="15.75" customHeight="1" x14ac:dyDescent="0.25">
      <c r="A574" s="1"/>
      <c r="B574" s="1"/>
    </row>
    <row r="575" spans="1:2" ht="15.75" customHeight="1" x14ac:dyDescent="0.25">
      <c r="A575" s="1"/>
      <c r="B575" s="1"/>
    </row>
    <row r="576" spans="1:2" ht="15.75" customHeight="1" x14ac:dyDescent="0.25">
      <c r="A576" s="1"/>
      <c r="B576" s="1"/>
    </row>
    <row r="577" spans="1:2" ht="15.75" customHeight="1" x14ac:dyDescent="0.25">
      <c r="A577" s="1"/>
      <c r="B577" s="1"/>
    </row>
    <row r="578" spans="1:2" ht="15.75" customHeight="1" x14ac:dyDescent="0.25">
      <c r="A578" s="1"/>
      <c r="B578" s="1"/>
    </row>
    <row r="579" spans="1:2" ht="15.75" customHeight="1" x14ac:dyDescent="0.25">
      <c r="A579" s="1"/>
      <c r="B579" s="1"/>
    </row>
    <row r="580" spans="1:2" ht="15.75" customHeight="1" x14ac:dyDescent="0.25">
      <c r="A580" s="1"/>
      <c r="B580" s="1"/>
    </row>
    <row r="581" spans="1:2" ht="15.75" customHeight="1" x14ac:dyDescent="0.25">
      <c r="A581" s="1"/>
      <c r="B581" s="1"/>
    </row>
    <row r="582" spans="1:2" ht="15.75" customHeight="1" x14ac:dyDescent="0.25">
      <c r="A582" s="1"/>
      <c r="B582" s="1"/>
    </row>
    <row r="583" spans="1:2" ht="15.75" customHeight="1" x14ac:dyDescent="0.25">
      <c r="A583" s="1"/>
      <c r="B583" s="1"/>
    </row>
    <row r="584" spans="1:2" ht="15.75" customHeight="1" x14ac:dyDescent="0.25">
      <c r="A584" s="1"/>
      <c r="B584" s="1"/>
    </row>
    <row r="585" spans="1:2" ht="15.75" customHeight="1" x14ac:dyDescent="0.25">
      <c r="A585" s="1"/>
      <c r="B585" s="1"/>
    </row>
    <row r="586" spans="1:2" ht="15.75" customHeight="1" x14ac:dyDescent="0.25">
      <c r="A586" s="1"/>
      <c r="B586" s="1"/>
    </row>
    <row r="587" spans="1:2" ht="15.75" customHeight="1" x14ac:dyDescent="0.25">
      <c r="A587" s="1"/>
      <c r="B587" s="1"/>
    </row>
    <row r="588" spans="1:2" ht="15.75" customHeight="1" x14ac:dyDescent="0.25">
      <c r="A588" s="1"/>
      <c r="B588" s="1"/>
    </row>
    <row r="589" spans="1:2" ht="15.75" customHeight="1" x14ac:dyDescent="0.25">
      <c r="A589" s="1"/>
      <c r="B589" s="1"/>
    </row>
    <row r="590" spans="1:2" ht="15.75" customHeight="1" x14ac:dyDescent="0.25">
      <c r="A590" s="1"/>
      <c r="B590" s="1"/>
    </row>
    <row r="591" spans="1:2" ht="15.75" customHeight="1" x14ac:dyDescent="0.25">
      <c r="A591" s="1"/>
      <c r="B591" s="1"/>
    </row>
    <row r="592" spans="1:2" ht="15.75" customHeight="1" x14ac:dyDescent="0.25">
      <c r="A592" s="1"/>
      <c r="B592" s="1"/>
    </row>
    <row r="593" spans="1:2" ht="15.75" customHeight="1" x14ac:dyDescent="0.25">
      <c r="A593" s="1"/>
      <c r="B593" s="1"/>
    </row>
    <row r="594" spans="1:2" ht="15.75" customHeight="1" x14ac:dyDescent="0.25">
      <c r="A594" s="1"/>
      <c r="B594" s="1"/>
    </row>
    <row r="595" spans="1:2" ht="15.75" customHeight="1" x14ac:dyDescent="0.25">
      <c r="A595" s="1"/>
      <c r="B595" s="1"/>
    </row>
    <row r="596" spans="1:2" ht="15.75" customHeight="1" x14ac:dyDescent="0.25">
      <c r="A596" s="1"/>
      <c r="B596" s="1"/>
    </row>
    <row r="597" spans="1:2" ht="15.75" customHeight="1" x14ac:dyDescent="0.25">
      <c r="A597" s="1"/>
      <c r="B597" s="1"/>
    </row>
    <row r="598" spans="1:2" ht="15.75" customHeight="1" x14ac:dyDescent="0.25">
      <c r="A598" s="1"/>
      <c r="B598" s="1"/>
    </row>
    <row r="599" spans="1:2" ht="15.75" customHeight="1" x14ac:dyDescent="0.25">
      <c r="A599" s="1"/>
      <c r="B599" s="1"/>
    </row>
    <row r="600" spans="1:2" ht="15.75" customHeight="1" x14ac:dyDescent="0.25">
      <c r="A600" s="1"/>
      <c r="B600" s="1"/>
    </row>
    <row r="601" spans="1:2" ht="15.75" customHeight="1" x14ac:dyDescent="0.25">
      <c r="A601" s="1"/>
      <c r="B601" s="1"/>
    </row>
    <row r="602" spans="1:2" ht="15.75" customHeight="1" x14ac:dyDescent="0.25">
      <c r="A602" s="1"/>
      <c r="B602" s="1"/>
    </row>
    <row r="603" spans="1:2" ht="15.75" customHeight="1" x14ac:dyDescent="0.25">
      <c r="A603" s="1"/>
      <c r="B603" s="1"/>
    </row>
    <row r="604" spans="1:2" ht="15.75" customHeight="1" x14ac:dyDescent="0.25">
      <c r="A604" s="1"/>
      <c r="B604" s="1"/>
    </row>
    <row r="605" spans="1:2" ht="15.75" customHeight="1" x14ac:dyDescent="0.25">
      <c r="A605" s="1"/>
      <c r="B605" s="1"/>
    </row>
    <row r="606" spans="1:2" ht="15.75" customHeight="1" x14ac:dyDescent="0.25">
      <c r="A606" s="1"/>
      <c r="B606" s="1"/>
    </row>
    <row r="607" spans="1:2" ht="15.75" customHeight="1" x14ac:dyDescent="0.25">
      <c r="A607" s="1"/>
      <c r="B607" s="1"/>
    </row>
    <row r="608" spans="1:2" ht="15.75" customHeight="1" x14ac:dyDescent="0.25">
      <c r="A608" s="1"/>
      <c r="B608" s="1"/>
    </row>
    <row r="609" spans="1:2" ht="15.75" customHeight="1" x14ac:dyDescent="0.25">
      <c r="A609" s="1"/>
      <c r="B609" s="1"/>
    </row>
    <row r="610" spans="1:2" ht="15.75" customHeight="1" x14ac:dyDescent="0.25">
      <c r="A610" s="1"/>
      <c r="B610" s="1"/>
    </row>
    <row r="611" spans="1:2" ht="15.75" customHeight="1" x14ac:dyDescent="0.25">
      <c r="A611" s="1"/>
      <c r="B611" s="1"/>
    </row>
    <row r="612" spans="1:2" ht="15.75" customHeight="1" x14ac:dyDescent="0.25">
      <c r="A612" s="1"/>
      <c r="B612" s="1"/>
    </row>
    <row r="613" spans="1:2" ht="15.75" customHeight="1" x14ac:dyDescent="0.25">
      <c r="A613" s="1"/>
      <c r="B613" s="1"/>
    </row>
    <row r="614" spans="1:2" ht="15.75" customHeight="1" x14ac:dyDescent="0.25">
      <c r="A614" s="1"/>
      <c r="B614" s="1"/>
    </row>
    <row r="615" spans="1:2" ht="15.75" customHeight="1" x14ac:dyDescent="0.25">
      <c r="A615" s="1"/>
      <c r="B615" s="1"/>
    </row>
    <row r="616" spans="1:2" ht="15.75" customHeight="1" x14ac:dyDescent="0.25">
      <c r="A616" s="1"/>
      <c r="B616" s="1"/>
    </row>
    <row r="617" spans="1:2" ht="15.75" customHeight="1" x14ac:dyDescent="0.25">
      <c r="A617" s="1"/>
      <c r="B617" s="1"/>
    </row>
    <row r="618" spans="1:2" ht="15.75" customHeight="1" x14ac:dyDescent="0.25">
      <c r="A618" s="1"/>
      <c r="B618" s="1"/>
    </row>
    <row r="619" spans="1:2" ht="15.75" customHeight="1" x14ac:dyDescent="0.25">
      <c r="A619" s="1"/>
      <c r="B619" s="1"/>
    </row>
    <row r="620" spans="1:2" ht="15.75" customHeight="1" x14ac:dyDescent="0.25">
      <c r="A620" s="1"/>
      <c r="B620" s="1"/>
    </row>
    <row r="621" spans="1:2" ht="15.75" customHeight="1" x14ac:dyDescent="0.25">
      <c r="A621" s="1"/>
      <c r="B621" s="1"/>
    </row>
    <row r="622" spans="1:2" ht="15.75" customHeight="1" x14ac:dyDescent="0.25">
      <c r="A622" s="1"/>
      <c r="B622" s="1"/>
    </row>
    <row r="623" spans="1:2" ht="15.75" customHeight="1" x14ac:dyDescent="0.25">
      <c r="A623" s="1"/>
      <c r="B623" s="1"/>
    </row>
    <row r="624" spans="1:2" ht="15.75" customHeight="1" x14ac:dyDescent="0.25">
      <c r="A624" s="1"/>
      <c r="B624" s="1"/>
    </row>
    <row r="625" spans="1:2" ht="15.75" customHeight="1" x14ac:dyDescent="0.25">
      <c r="A625" s="1"/>
      <c r="B625" s="1"/>
    </row>
    <row r="626" spans="1:2" ht="15.75" customHeight="1" x14ac:dyDescent="0.25">
      <c r="A626" s="1"/>
      <c r="B626" s="1"/>
    </row>
    <row r="627" spans="1:2" ht="15.75" customHeight="1" x14ac:dyDescent="0.25">
      <c r="A627" s="1"/>
      <c r="B627" s="1"/>
    </row>
    <row r="628" spans="1:2" ht="15.75" customHeight="1" x14ac:dyDescent="0.25">
      <c r="A628" s="1"/>
      <c r="B628" s="1"/>
    </row>
    <row r="629" spans="1:2" ht="15.75" customHeight="1" x14ac:dyDescent="0.25">
      <c r="A629" s="1"/>
      <c r="B629" s="1"/>
    </row>
    <row r="630" spans="1:2" ht="15.75" customHeight="1" x14ac:dyDescent="0.25">
      <c r="A630" s="1"/>
      <c r="B630" s="1"/>
    </row>
    <row r="631" spans="1:2" ht="15.75" customHeight="1" x14ac:dyDescent="0.25">
      <c r="A631" s="1"/>
      <c r="B631" s="1"/>
    </row>
    <row r="632" spans="1:2" ht="15.75" customHeight="1" x14ac:dyDescent="0.25">
      <c r="A632" s="1"/>
      <c r="B632" s="1"/>
    </row>
    <row r="633" spans="1:2" ht="15.75" customHeight="1" x14ac:dyDescent="0.25">
      <c r="A633" s="1"/>
      <c r="B633" s="1"/>
    </row>
    <row r="634" spans="1:2" ht="15.75" customHeight="1" x14ac:dyDescent="0.25">
      <c r="A634" s="1"/>
      <c r="B634" s="1"/>
    </row>
    <row r="635" spans="1:2" ht="15.75" customHeight="1" x14ac:dyDescent="0.25">
      <c r="A635" s="1"/>
      <c r="B635" s="1"/>
    </row>
    <row r="636" spans="1:2" ht="15.75" customHeight="1" x14ac:dyDescent="0.25">
      <c r="A636" s="1"/>
      <c r="B636" s="1"/>
    </row>
    <row r="637" spans="1:2" ht="15.75" customHeight="1" x14ac:dyDescent="0.25">
      <c r="A637" s="1"/>
      <c r="B637" s="1"/>
    </row>
    <row r="638" spans="1:2" ht="15.75" customHeight="1" x14ac:dyDescent="0.25">
      <c r="A638" s="1"/>
      <c r="B638" s="1"/>
    </row>
    <row r="639" spans="1:2" ht="15.75" customHeight="1" x14ac:dyDescent="0.25">
      <c r="A639" s="1"/>
      <c r="B639" s="1"/>
    </row>
    <row r="640" spans="1:2" ht="15.75" customHeight="1" x14ac:dyDescent="0.25">
      <c r="A640" s="1"/>
      <c r="B640" s="1"/>
    </row>
    <row r="641" spans="1:2" ht="15.75" customHeight="1" x14ac:dyDescent="0.25">
      <c r="A641" s="1"/>
      <c r="B641" s="1"/>
    </row>
    <row r="642" spans="1:2" ht="15.75" customHeight="1" x14ac:dyDescent="0.25">
      <c r="A642" s="1"/>
      <c r="B642" s="1"/>
    </row>
    <row r="643" spans="1:2" ht="15.75" customHeight="1" x14ac:dyDescent="0.25">
      <c r="A643" s="1"/>
      <c r="B643" s="1"/>
    </row>
    <row r="644" spans="1:2" ht="15.75" customHeight="1" x14ac:dyDescent="0.25">
      <c r="A644" s="1"/>
      <c r="B644" s="1"/>
    </row>
    <row r="645" spans="1:2" ht="15.75" customHeight="1" x14ac:dyDescent="0.25">
      <c r="A645" s="1"/>
      <c r="B645" s="1"/>
    </row>
    <row r="646" spans="1:2" ht="15.75" customHeight="1" x14ac:dyDescent="0.25">
      <c r="A646" s="1"/>
      <c r="B646" s="1"/>
    </row>
    <row r="647" spans="1:2" ht="15.75" customHeight="1" x14ac:dyDescent="0.25">
      <c r="A647" s="1"/>
      <c r="B647" s="1"/>
    </row>
    <row r="648" spans="1:2" ht="15.75" customHeight="1" x14ac:dyDescent="0.25">
      <c r="A648" s="1"/>
      <c r="B648" s="1"/>
    </row>
    <row r="649" spans="1:2" ht="15.75" customHeight="1" x14ac:dyDescent="0.25">
      <c r="A649" s="1"/>
      <c r="B649" s="1"/>
    </row>
    <row r="650" spans="1:2" ht="15.75" customHeight="1" x14ac:dyDescent="0.25">
      <c r="A650" s="1"/>
      <c r="B650" s="1"/>
    </row>
    <row r="651" spans="1:2" ht="15.75" customHeight="1" x14ac:dyDescent="0.25">
      <c r="A651" s="1"/>
      <c r="B651" s="1"/>
    </row>
    <row r="652" spans="1:2" ht="15.75" customHeight="1" x14ac:dyDescent="0.25">
      <c r="A652" s="1"/>
      <c r="B652" s="1"/>
    </row>
    <row r="653" spans="1:2" ht="15.75" customHeight="1" x14ac:dyDescent="0.25">
      <c r="A653" s="1"/>
      <c r="B653" s="1"/>
    </row>
    <row r="654" spans="1:2" ht="15.75" customHeight="1" x14ac:dyDescent="0.25">
      <c r="A654" s="1"/>
      <c r="B654" s="1"/>
    </row>
    <row r="655" spans="1:2" ht="15.75" customHeight="1" x14ac:dyDescent="0.25">
      <c r="A655" s="1"/>
      <c r="B655" s="1"/>
    </row>
    <row r="656" spans="1:2" ht="15.75" customHeight="1" x14ac:dyDescent="0.25">
      <c r="A656" s="1"/>
      <c r="B656" s="1"/>
    </row>
    <row r="657" spans="1:2" ht="15.75" customHeight="1" x14ac:dyDescent="0.25">
      <c r="A657" s="1"/>
      <c r="B657" s="1"/>
    </row>
    <row r="658" spans="1:2" ht="15.75" customHeight="1" x14ac:dyDescent="0.25">
      <c r="A658" s="1"/>
      <c r="B658" s="1"/>
    </row>
    <row r="659" spans="1:2" ht="15.75" customHeight="1" x14ac:dyDescent="0.25">
      <c r="A659" s="1"/>
      <c r="B659" s="1"/>
    </row>
    <row r="660" spans="1:2" ht="15.75" customHeight="1" x14ac:dyDescent="0.25">
      <c r="A660" s="1"/>
      <c r="B660" s="1"/>
    </row>
    <row r="661" spans="1:2" ht="15.75" customHeight="1" x14ac:dyDescent="0.25">
      <c r="A661" s="1"/>
      <c r="B661" s="1"/>
    </row>
    <row r="662" spans="1:2" ht="15.75" customHeight="1" x14ac:dyDescent="0.25">
      <c r="A662" s="1"/>
      <c r="B662" s="1"/>
    </row>
    <row r="663" spans="1:2" ht="15.75" customHeight="1" x14ac:dyDescent="0.25">
      <c r="A663" s="1"/>
      <c r="B663" s="1"/>
    </row>
    <row r="664" spans="1:2" ht="15.75" customHeight="1" x14ac:dyDescent="0.25">
      <c r="A664" s="1"/>
      <c r="B664" s="1"/>
    </row>
    <row r="665" spans="1:2" ht="15.75" customHeight="1" x14ac:dyDescent="0.25">
      <c r="A665" s="1"/>
      <c r="B665" s="1"/>
    </row>
    <row r="666" spans="1:2" ht="15.75" customHeight="1" x14ac:dyDescent="0.25">
      <c r="A666" s="1"/>
      <c r="B666" s="1"/>
    </row>
    <row r="667" spans="1:2" ht="15.75" customHeight="1" x14ac:dyDescent="0.25">
      <c r="A667" s="1"/>
      <c r="B667" s="1"/>
    </row>
    <row r="668" spans="1:2" ht="15.75" customHeight="1" x14ac:dyDescent="0.25">
      <c r="A668" s="1"/>
      <c r="B668" s="1"/>
    </row>
    <row r="669" spans="1:2" ht="15.75" customHeight="1" x14ac:dyDescent="0.25">
      <c r="A669" s="1"/>
      <c r="B669" s="1"/>
    </row>
    <row r="670" spans="1:2" ht="15.75" customHeight="1" x14ac:dyDescent="0.25">
      <c r="A670" s="1"/>
      <c r="B670" s="1"/>
    </row>
    <row r="671" spans="1:2" ht="15.75" customHeight="1" x14ac:dyDescent="0.25">
      <c r="A671" s="1"/>
      <c r="B671" s="1"/>
    </row>
    <row r="672" spans="1:2" ht="15.75" customHeight="1" x14ac:dyDescent="0.25">
      <c r="A672" s="1"/>
      <c r="B672" s="1"/>
    </row>
    <row r="673" spans="1:2" ht="15.75" customHeight="1" x14ac:dyDescent="0.25">
      <c r="A673" s="1"/>
      <c r="B673" s="1"/>
    </row>
    <row r="674" spans="1:2" ht="15.75" customHeight="1" x14ac:dyDescent="0.25">
      <c r="A674" s="1"/>
      <c r="B674" s="1"/>
    </row>
    <row r="675" spans="1:2" ht="15.75" customHeight="1" x14ac:dyDescent="0.25">
      <c r="A675" s="1"/>
      <c r="B675" s="1"/>
    </row>
    <row r="676" spans="1:2" ht="15.75" customHeight="1" x14ac:dyDescent="0.25">
      <c r="A676" s="1"/>
      <c r="B676" s="1"/>
    </row>
    <row r="677" spans="1:2" ht="15.75" customHeight="1" x14ac:dyDescent="0.25">
      <c r="A677" s="1"/>
      <c r="B677" s="1"/>
    </row>
    <row r="678" spans="1:2" ht="15.75" customHeight="1" x14ac:dyDescent="0.25">
      <c r="A678" s="1"/>
      <c r="B678" s="1"/>
    </row>
    <row r="679" spans="1:2" ht="15.75" customHeight="1" x14ac:dyDescent="0.25">
      <c r="A679" s="1"/>
      <c r="B679" s="1"/>
    </row>
    <row r="680" spans="1:2" ht="15.75" customHeight="1" x14ac:dyDescent="0.25">
      <c r="A680" s="1"/>
      <c r="B680" s="1"/>
    </row>
    <row r="681" spans="1:2" ht="15.75" customHeight="1" x14ac:dyDescent="0.25">
      <c r="A681" s="1"/>
      <c r="B681" s="1"/>
    </row>
    <row r="682" spans="1:2" ht="15.75" customHeight="1" x14ac:dyDescent="0.25">
      <c r="A682" s="1"/>
      <c r="B682" s="1"/>
    </row>
    <row r="683" spans="1:2" ht="15.75" customHeight="1" x14ac:dyDescent="0.25">
      <c r="A683" s="1"/>
      <c r="B683" s="1"/>
    </row>
    <row r="684" spans="1:2" ht="15.75" customHeight="1" x14ac:dyDescent="0.25">
      <c r="A684" s="1"/>
      <c r="B684" s="1"/>
    </row>
    <row r="685" spans="1:2" ht="15.75" customHeight="1" x14ac:dyDescent="0.25">
      <c r="A685" s="1"/>
      <c r="B685" s="1"/>
    </row>
    <row r="686" spans="1:2" ht="15.75" customHeight="1" x14ac:dyDescent="0.25">
      <c r="A686" s="1"/>
      <c r="B686" s="1"/>
    </row>
    <row r="687" spans="1:2" ht="15.75" customHeight="1" x14ac:dyDescent="0.25">
      <c r="A687" s="1"/>
      <c r="B687" s="1"/>
    </row>
    <row r="688" spans="1:2" ht="15.75" customHeight="1" x14ac:dyDescent="0.25">
      <c r="A688" s="1"/>
      <c r="B688" s="1"/>
    </row>
    <row r="689" spans="1:2" ht="15.75" customHeight="1" x14ac:dyDescent="0.25">
      <c r="A689" s="1"/>
      <c r="B689" s="1"/>
    </row>
    <row r="690" spans="1:2" ht="15.75" customHeight="1" x14ac:dyDescent="0.25">
      <c r="A690" s="1"/>
      <c r="B690" s="1"/>
    </row>
    <row r="691" spans="1:2" ht="15.75" customHeight="1" x14ac:dyDescent="0.25">
      <c r="A691" s="1"/>
      <c r="B691" s="1"/>
    </row>
    <row r="692" spans="1:2" ht="15.75" customHeight="1" x14ac:dyDescent="0.25">
      <c r="A692" s="1"/>
      <c r="B692" s="1"/>
    </row>
    <row r="693" spans="1:2" ht="15.75" customHeight="1" x14ac:dyDescent="0.25">
      <c r="A693" s="1"/>
      <c r="B693" s="1"/>
    </row>
    <row r="694" spans="1:2" ht="15.75" customHeight="1" x14ac:dyDescent="0.25">
      <c r="A694" s="1"/>
      <c r="B694" s="1"/>
    </row>
    <row r="695" spans="1:2" ht="15.75" customHeight="1" x14ac:dyDescent="0.25">
      <c r="A695" s="1"/>
      <c r="B695" s="1"/>
    </row>
    <row r="696" spans="1:2" ht="15.75" customHeight="1" x14ac:dyDescent="0.25">
      <c r="A696" s="1"/>
      <c r="B696" s="1"/>
    </row>
    <row r="697" spans="1:2" ht="15.75" customHeight="1" x14ac:dyDescent="0.25">
      <c r="A697" s="1"/>
      <c r="B697" s="1"/>
    </row>
    <row r="698" spans="1:2" ht="15.75" customHeight="1" x14ac:dyDescent="0.25">
      <c r="A698" s="1"/>
      <c r="B698" s="1"/>
    </row>
    <row r="699" spans="1:2" ht="15.75" customHeight="1" x14ac:dyDescent="0.25">
      <c r="A699" s="1"/>
      <c r="B699" s="1"/>
    </row>
    <row r="700" spans="1:2" ht="15.75" customHeight="1" x14ac:dyDescent="0.25">
      <c r="A700" s="1"/>
      <c r="B700" s="1"/>
    </row>
    <row r="701" spans="1:2" ht="15.75" customHeight="1" x14ac:dyDescent="0.25">
      <c r="A701" s="1"/>
      <c r="B701" s="1"/>
    </row>
    <row r="702" spans="1:2" ht="15.75" customHeight="1" x14ac:dyDescent="0.25">
      <c r="A702" s="1"/>
      <c r="B702" s="1"/>
    </row>
    <row r="703" spans="1:2" ht="15.75" customHeight="1" x14ac:dyDescent="0.25">
      <c r="A703" s="1"/>
      <c r="B703" s="1"/>
    </row>
    <row r="704" spans="1:2" ht="15.75" customHeight="1" x14ac:dyDescent="0.25">
      <c r="A704" s="1"/>
      <c r="B704" s="1"/>
    </row>
    <row r="705" spans="1:2" ht="15.75" customHeight="1" x14ac:dyDescent="0.25">
      <c r="A705" s="1"/>
      <c r="B705" s="1"/>
    </row>
    <row r="706" spans="1:2" ht="15.75" customHeight="1" x14ac:dyDescent="0.25">
      <c r="A706" s="1"/>
      <c r="B706" s="1"/>
    </row>
    <row r="707" spans="1:2" ht="15.75" customHeight="1" x14ac:dyDescent="0.25">
      <c r="A707" s="1"/>
      <c r="B707" s="1"/>
    </row>
    <row r="708" spans="1:2" ht="15.75" customHeight="1" x14ac:dyDescent="0.25">
      <c r="A708" s="1"/>
      <c r="B708" s="1"/>
    </row>
    <row r="709" spans="1:2" ht="15.75" customHeight="1" x14ac:dyDescent="0.25">
      <c r="A709" s="1"/>
      <c r="B709" s="1"/>
    </row>
    <row r="710" spans="1:2" ht="15.75" customHeight="1" x14ac:dyDescent="0.25">
      <c r="A710" s="1"/>
      <c r="B710" s="1"/>
    </row>
    <row r="711" spans="1:2" ht="15.75" customHeight="1" x14ac:dyDescent="0.25">
      <c r="A711" s="1"/>
      <c r="B711" s="1"/>
    </row>
    <row r="712" spans="1:2" ht="15.75" customHeight="1" x14ac:dyDescent="0.25">
      <c r="A712" s="1"/>
      <c r="B712" s="1"/>
    </row>
    <row r="713" spans="1:2" ht="15.75" customHeight="1" x14ac:dyDescent="0.25">
      <c r="A713" s="1"/>
      <c r="B713" s="1"/>
    </row>
    <row r="714" spans="1:2" ht="15.75" customHeight="1" x14ac:dyDescent="0.25">
      <c r="A714" s="1"/>
      <c r="B714" s="1"/>
    </row>
    <row r="715" spans="1:2" ht="15.75" customHeight="1" x14ac:dyDescent="0.25">
      <c r="A715" s="1"/>
      <c r="B715" s="1"/>
    </row>
    <row r="716" spans="1:2" ht="15.75" customHeight="1" x14ac:dyDescent="0.25">
      <c r="A716" s="1"/>
      <c r="B716" s="1"/>
    </row>
    <row r="717" spans="1:2" ht="15.75" customHeight="1" x14ac:dyDescent="0.25">
      <c r="A717" s="1"/>
      <c r="B717" s="1"/>
    </row>
    <row r="718" spans="1:2" ht="15.75" customHeight="1" x14ac:dyDescent="0.25">
      <c r="A718" s="1"/>
      <c r="B718" s="1"/>
    </row>
    <row r="719" spans="1:2" ht="15.75" customHeight="1" x14ac:dyDescent="0.25">
      <c r="A719" s="1"/>
      <c r="B719" s="1"/>
    </row>
    <row r="720" spans="1:2" ht="15.75" customHeight="1" x14ac:dyDescent="0.25">
      <c r="A720" s="1"/>
      <c r="B720" s="1"/>
    </row>
    <row r="721" spans="1:2" ht="15.75" customHeight="1" x14ac:dyDescent="0.25">
      <c r="A721" s="1"/>
      <c r="B721" s="1"/>
    </row>
    <row r="722" spans="1:2" ht="15.75" customHeight="1" x14ac:dyDescent="0.25">
      <c r="A722" s="1"/>
      <c r="B722" s="1"/>
    </row>
    <row r="723" spans="1:2" ht="15.75" customHeight="1" x14ac:dyDescent="0.25">
      <c r="A723" s="1"/>
      <c r="B723" s="1"/>
    </row>
    <row r="724" spans="1:2" ht="15.75" customHeight="1" x14ac:dyDescent="0.25">
      <c r="A724" s="1"/>
      <c r="B724" s="1"/>
    </row>
    <row r="725" spans="1:2" ht="15.75" customHeight="1" x14ac:dyDescent="0.25">
      <c r="A725" s="1"/>
      <c r="B725" s="1"/>
    </row>
    <row r="726" spans="1:2" ht="15.75" customHeight="1" x14ac:dyDescent="0.25">
      <c r="A726" s="1"/>
      <c r="B726" s="1"/>
    </row>
    <row r="727" spans="1:2" ht="15.75" customHeight="1" x14ac:dyDescent="0.25">
      <c r="A727" s="1"/>
      <c r="B727" s="1"/>
    </row>
    <row r="728" spans="1:2" ht="15.75" customHeight="1" x14ac:dyDescent="0.25">
      <c r="A728" s="1"/>
      <c r="B728" s="1"/>
    </row>
    <row r="729" spans="1:2" ht="15.75" customHeight="1" x14ac:dyDescent="0.25">
      <c r="A729" s="1"/>
      <c r="B729" s="1"/>
    </row>
    <row r="730" spans="1:2" ht="15.75" customHeight="1" x14ac:dyDescent="0.25">
      <c r="A730" s="1"/>
      <c r="B730" s="1"/>
    </row>
    <row r="731" spans="1:2" ht="15.75" customHeight="1" x14ac:dyDescent="0.25">
      <c r="A731" s="1"/>
      <c r="B731" s="1"/>
    </row>
    <row r="732" spans="1:2" ht="15.75" customHeight="1" x14ac:dyDescent="0.25">
      <c r="A732" s="1"/>
      <c r="B732" s="1"/>
    </row>
    <row r="733" spans="1:2" ht="15.75" customHeight="1" x14ac:dyDescent="0.25">
      <c r="A733" s="1"/>
      <c r="B733" s="1"/>
    </row>
    <row r="734" spans="1:2" ht="15.75" customHeight="1" x14ac:dyDescent="0.25">
      <c r="A734" s="1"/>
      <c r="B734" s="1"/>
    </row>
    <row r="735" spans="1:2" ht="15.75" customHeight="1" x14ac:dyDescent="0.25">
      <c r="A735" s="1"/>
      <c r="B735" s="1"/>
    </row>
    <row r="736" spans="1:2" ht="15.75" customHeight="1" x14ac:dyDescent="0.25">
      <c r="A736" s="1"/>
      <c r="B736" s="1"/>
    </row>
    <row r="737" spans="1:2" ht="15.75" customHeight="1" x14ac:dyDescent="0.25">
      <c r="A737" s="1"/>
      <c r="B737" s="1"/>
    </row>
    <row r="738" spans="1:2" ht="15.75" customHeight="1" x14ac:dyDescent="0.25">
      <c r="A738" s="1"/>
      <c r="B738" s="1"/>
    </row>
    <row r="739" spans="1:2" ht="15.75" customHeight="1" x14ac:dyDescent="0.25">
      <c r="A739" s="1"/>
      <c r="B739" s="1"/>
    </row>
    <row r="740" spans="1:2" ht="15.75" customHeight="1" x14ac:dyDescent="0.25">
      <c r="A740" s="1"/>
      <c r="B740" s="1"/>
    </row>
    <row r="741" spans="1:2" ht="15.75" customHeight="1" x14ac:dyDescent="0.25">
      <c r="A741" s="1"/>
      <c r="B741" s="1"/>
    </row>
    <row r="742" spans="1:2" ht="15.75" customHeight="1" x14ac:dyDescent="0.25">
      <c r="A742" s="1"/>
      <c r="B742" s="1"/>
    </row>
    <row r="743" spans="1:2" ht="15.75" customHeight="1" x14ac:dyDescent="0.25">
      <c r="A743" s="1"/>
      <c r="B743" s="1"/>
    </row>
    <row r="744" spans="1:2" ht="15.75" customHeight="1" x14ac:dyDescent="0.25">
      <c r="A744" s="1"/>
      <c r="B744" s="1"/>
    </row>
    <row r="745" spans="1:2" ht="15.75" customHeight="1" x14ac:dyDescent="0.25">
      <c r="A745" s="1"/>
      <c r="B745" s="1"/>
    </row>
    <row r="746" spans="1:2" ht="15.75" customHeight="1" x14ac:dyDescent="0.25">
      <c r="A746" s="1"/>
      <c r="B746" s="1"/>
    </row>
    <row r="747" spans="1:2" ht="15.75" customHeight="1" x14ac:dyDescent="0.25">
      <c r="A747" s="1"/>
      <c r="B747" s="1"/>
    </row>
    <row r="748" spans="1:2" ht="15.75" customHeight="1" x14ac:dyDescent="0.25">
      <c r="A748" s="1"/>
      <c r="B748" s="1"/>
    </row>
    <row r="749" spans="1:2" ht="15.75" customHeight="1" x14ac:dyDescent="0.25">
      <c r="A749" s="1"/>
      <c r="B749" s="1"/>
    </row>
    <row r="750" spans="1:2" ht="15.75" customHeight="1" x14ac:dyDescent="0.25">
      <c r="A750" s="1"/>
      <c r="B750" s="1"/>
    </row>
    <row r="751" spans="1:2" ht="15.75" customHeight="1" x14ac:dyDescent="0.25">
      <c r="A751" s="1"/>
      <c r="B751" s="1"/>
    </row>
    <row r="752" spans="1:2" ht="15.75" customHeight="1" x14ac:dyDescent="0.25">
      <c r="A752" s="1"/>
      <c r="B752" s="1"/>
    </row>
    <row r="753" spans="1:2" ht="15.75" customHeight="1" x14ac:dyDescent="0.25">
      <c r="A753" s="1"/>
      <c r="B753" s="1"/>
    </row>
    <row r="754" spans="1:2" ht="15.75" customHeight="1" x14ac:dyDescent="0.25">
      <c r="A754" s="1"/>
      <c r="B754" s="1"/>
    </row>
    <row r="755" spans="1:2" ht="15.75" customHeight="1" x14ac:dyDescent="0.25">
      <c r="A755" s="1"/>
      <c r="B755" s="1"/>
    </row>
    <row r="756" spans="1:2" ht="15.75" customHeight="1" x14ac:dyDescent="0.25">
      <c r="A756" s="1"/>
      <c r="B756" s="1"/>
    </row>
    <row r="757" spans="1:2" ht="15.75" customHeight="1" x14ac:dyDescent="0.25">
      <c r="A757" s="1"/>
      <c r="B757" s="1"/>
    </row>
    <row r="758" spans="1:2" ht="15.75" customHeight="1" x14ac:dyDescent="0.25">
      <c r="A758" s="1"/>
      <c r="B758" s="1"/>
    </row>
    <row r="759" spans="1:2" ht="15.75" customHeight="1" x14ac:dyDescent="0.25">
      <c r="A759" s="1"/>
      <c r="B759" s="1"/>
    </row>
    <row r="760" spans="1:2" ht="15.75" customHeight="1" x14ac:dyDescent="0.25">
      <c r="A760" s="1"/>
      <c r="B760" s="1"/>
    </row>
    <row r="761" spans="1:2" ht="15.75" customHeight="1" x14ac:dyDescent="0.25">
      <c r="A761" s="1"/>
      <c r="B761" s="1"/>
    </row>
    <row r="762" spans="1:2" ht="15.75" customHeight="1" x14ac:dyDescent="0.25">
      <c r="A762" s="1"/>
      <c r="B762" s="1"/>
    </row>
    <row r="763" spans="1:2" ht="15.75" customHeight="1" x14ac:dyDescent="0.25">
      <c r="A763" s="1"/>
      <c r="B763" s="1"/>
    </row>
    <row r="764" spans="1:2" ht="15.75" customHeight="1" x14ac:dyDescent="0.25">
      <c r="A764" s="1"/>
      <c r="B764" s="1"/>
    </row>
    <row r="765" spans="1:2" ht="15.75" customHeight="1" x14ac:dyDescent="0.25">
      <c r="A765" s="1"/>
      <c r="B765" s="1"/>
    </row>
    <row r="766" spans="1:2" ht="15.75" customHeight="1" x14ac:dyDescent="0.25">
      <c r="A766" s="1"/>
      <c r="B766" s="1"/>
    </row>
    <row r="767" spans="1:2" ht="15.75" customHeight="1" x14ac:dyDescent="0.25">
      <c r="A767" s="1"/>
      <c r="B767" s="1"/>
    </row>
    <row r="768" spans="1:2" ht="15.75" customHeight="1" x14ac:dyDescent="0.25">
      <c r="A768" s="1"/>
      <c r="B768" s="1"/>
    </row>
    <row r="769" spans="1:2" ht="15.75" customHeight="1" x14ac:dyDescent="0.25">
      <c r="A769" s="1"/>
      <c r="B769" s="1"/>
    </row>
    <row r="770" spans="1:2" ht="15.75" customHeight="1" x14ac:dyDescent="0.25">
      <c r="A770" s="1"/>
      <c r="B770" s="1"/>
    </row>
    <row r="771" spans="1:2" ht="15.75" customHeight="1" x14ac:dyDescent="0.25">
      <c r="A771" s="1"/>
      <c r="B771" s="1"/>
    </row>
    <row r="772" spans="1:2" ht="15.75" customHeight="1" x14ac:dyDescent="0.25">
      <c r="A772" s="1"/>
      <c r="B772" s="1"/>
    </row>
    <row r="773" spans="1:2" ht="15.75" customHeight="1" x14ac:dyDescent="0.25">
      <c r="A773" s="1"/>
      <c r="B773" s="1"/>
    </row>
    <row r="774" spans="1:2" ht="15.75" customHeight="1" x14ac:dyDescent="0.25">
      <c r="A774" s="1"/>
      <c r="B774" s="1"/>
    </row>
    <row r="775" spans="1:2" ht="15.75" customHeight="1" x14ac:dyDescent="0.25">
      <c r="A775" s="1"/>
      <c r="B775" s="1"/>
    </row>
    <row r="776" spans="1:2" ht="15.75" customHeight="1" x14ac:dyDescent="0.25">
      <c r="A776" s="1"/>
      <c r="B776" s="1"/>
    </row>
    <row r="777" spans="1:2" ht="15.75" customHeight="1" x14ac:dyDescent="0.25">
      <c r="A777" s="1"/>
      <c r="B777" s="1"/>
    </row>
    <row r="778" spans="1:2" ht="15.75" customHeight="1" x14ac:dyDescent="0.25">
      <c r="A778" s="1"/>
      <c r="B778" s="1"/>
    </row>
    <row r="779" spans="1:2" ht="15.75" customHeight="1" x14ac:dyDescent="0.25">
      <c r="A779" s="1"/>
      <c r="B779" s="1"/>
    </row>
    <row r="780" spans="1:2" ht="15.75" customHeight="1" x14ac:dyDescent="0.25">
      <c r="A780" s="1"/>
      <c r="B780" s="1"/>
    </row>
    <row r="781" spans="1:2" ht="15.75" customHeight="1" x14ac:dyDescent="0.25">
      <c r="A781" s="1"/>
      <c r="B781" s="1"/>
    </row>
    <row r="782" spans="1:2" ht="15.75" customHeight="1" x14ac:dyDescent="0.25">
      <c r="A782" s="1"/>
      <c r="B782" s="1"/>
    </row>
    <row r="783" spans="1:2" ht="15.75" customHeight="1" x14ac:dyDescent="0.25">
      <c r="A783" s="1"/>
      <c r="B783" s="1"/>
    </row>
    <row r="784" spans="1:2" ht="15.75" customHeight="1" x14ac:dyDescent="0.25">
      <c r="A784" s="1"/>
      <c r="B784" s="1"/>
    </row>
    <row r="785" spans="1:2" ht="15.75" customHeight="1" x14ac:dyDescent="0.25">
      <c r="A785" s="1"/>
      <c r="B785" s="1"/>
    </row>
    <row r="786" spans="1:2" ht="15.75" customHeight="1" x14ac:dyDescent="0.25">
      <c r="A786" s="1"/>
      <c r="B786" s="1"/>
    </row>
    <row r="787" spans="1:2" ht="15.75" customHeight="1" x14ac:dyDescent="0.25">
      <c r="A787" s="1"/>
      <c r="B787" s="1"/>
    </row>
    <row r="788" spans="1:2" ht="15.75" customHeight="1" x14ac:dyDescent="0.25">
      <c r="A788" s="1"/>
      <c r="B788" s="1"/>
    </row>
    <row r="789" spans="1:2" ht="15.75" customHeight="1" x14ac:dyDescent="0.25">
      <c r="A789" s="1"/>
      <c r="B789" s="1"/>
    </row>
    <row r="790" spans="1:2" ht="15.75" customHeight="1" x14ac:dyDescent="0.25">
      <c r="A790" s="1"/>
      <c r="B790" s="1"/>
    </row>
    <row r="791" spans="1:2" ht="15.75" customHeight="1" x14ac:dyDescent="0.25">
      <c r="A791" s="1"/>
      <c r="B791" s="1"/>
    </row>
    <row r="792" spans="1:2" ht="15.75" customHeight="1" x14ac:dyDescent="0.25">
      <c r="A792" s="1"/>
      <c r="B792" s="1"/>
    </row>
    <row r="793" spans="1:2" ht="15.75" customHeight="1" x14ac:dyDescent="0.25">
      <c r="A793" s="1"/>
      <c r="B793" s="1"/>
    </row>
    <row r="794" spans="1:2" ht="15.75" customHeight="1" x14ac:dyDescent="0.25">
      <c r="A794" s="1"/>
      <c r="B794" s="1"/>
    </row>
    <row r="795" spans="1:2" ht="15.75" customHeight="1" x14ac:dyDescent="0.25">
      <c r="A795" s="1"/>
      <c r="B795" s="1"/>
    </row>
    <row r="796" spans="1:2" ht="15.75" customHeight="1" x14ac:dyDescent="0.25">
      <c r="A796" s="1"/>
      <c r="B796" s="1"/>
    </row>
    <row r="797" spans="1:2" ht="15.75" customHeight="1" x14ac:dyDescent="0.25">
      <c r="A797" s="1"/>
      <c r="B797" s="1"/>
    </row>
    <row r="798" spans="1:2" ht="15.75" customHeight="1" x14ac:dyDescent="0.25">
      <c r="A798" s="1"/>
      <c r="B798" s="1"/>
    </row>
    <row r="799" spans="1:2" ht="15.75" customHeight="1" x14ac:dyDescent="0.25">
      <c r="A799" s="1"/>
      <c r="B799" s="1"/>
    </row>
    <row r="800" spans="1:2" ht="15.75" customHeight="1" x14ac:dyDescent="0.25">
      <c r="A800" s="1"/>
      <c r="B800" s="1"/>
    </row>
    <row r="801" spans="1:2" ht="15.75" customHeight="1" x14ac:dyDescent="0.25">
      <c r="A801" s="1"/>
      <c r="B801" s="1"/>
    </row>
    <row r="802" spans="1:2" ht="15.75" customHeight="1" x14ac:dyDescent="0.25">
      <c r="A802" s="1"/>
      <c r="B802" s="1"/>
    </row>
    <row r="803" spans="1:2" ht="15.75" customHeight="1" x14ac:dyDescent="0.25">
      <c r="A803" s="1"/>
      <c r="B803" s="1"/>
    </row>
    <row r="804" spans="1:2" ht="15.75" customHeight="1" x14ac:dyDescent="0.25">
      <c r="A804" s="1"/>
      <c r="B804" s="1"/>
    </row>
    <row r="805" spans="1:2" ht="15.75" customHeight="1" x14ac:dyDescent="0.25">
      <c r="A805" s="1"/>
      <c r="B805" s="1"/>
    </row>
    <row r="806" spans="1:2" ht="15.75" customHeight="1" x14ac:dyDescent="0.25">
      <c r="A806" s="1"/>
      <c r="B806" s="1"/>
    </row>
    <row r="807" spans="1:2" ht="15.75" customHeight="1" x14ac:dyDescent="0.25">
      <c r="A807" s="1"/>
      <c r="B807" s="1"/>
    </row>
    <row r="808" spans="1:2" ht="15.75" customHeight="1" x14ac:dyDescent="0.25">
      <c r="A808" s="1"/>
      <c r="B808" s="1"/>
    </row>
    <row r="809" spans="1:2" ht="15.75" customHeight="1" x14ac:dyDescent="0.25">
      <c r="A809" s="1"/>
      <c r="B809" s="1"/>
    </row>
    <row r="810" spans="1:2" ht="15.75" customHeight="1" x14ac:dyDescent="0.25">
      <c r="A810" s="1"/>
      <c r="B810" s="1"/>
    </row>
    <row r="811" spans="1:2" ht="15.75" customHeight="1" x14ac:dyDescent="0.25">
      <c r="A811" s="1"/>
      <c r="B811" s="1"/>
    </row>
    <row r="812" spans="1:2" ht="15.75" customHeight="1" x14ac:dyDescent="0.25">
      <c r="A812" s="1"/>
      <c r="B812" s="1"/>
    </row>
    <row r="813" spans="1:2" ht="15.75" customHeight="1" x14ac:dyDescent="0.25">
      <c r="A813" s="1"/>
      <c r="B813" s="1"/>
    </row>
    <row r="814" spans="1:2" ht="15.75" customHeight="1" x14ac:dyDescent="0.25">
      <c r="A814" s="1"/>
      <c r="B814" s="1"/>
    </row>
    <row r="815" spans="1:2" ht="15.75" customHeight="1" x14ac:dyDescent="0.25">
      <c r="A815" s="1"/>
      <c r="B815" s="1"/>
    </row>
    <row r="816" spans="1:2" ht="15.75" customHeight="1" x14ac:dyDescent="0.25">
      <c r="A816" s="1"/>
      <c r="B816" s="1"/>
    </row>
    <row r="817" spans="1:2" ht="15.75" customHeight="1" x14ac:dyDescent="0.25">
      <c r="A817" s="1"/>
      <c r="B817" s="1"/>
    </row>
    <row r="818" spans="1:2" ht="15.75" customHeight="1" x14ac:dyDescent="0.25">
      <c r="A818" s="1"/>
      <c r="B818" s="1"/>
    </row>
    <row r="819" spans="1:2" ht="15.75" customHeight="1" x14ac:dyDescent="0.25">
      <c r="A819" s="1"/>
      <c r="B819" s="1"/>
    </row>
    <row r="820" spans="1:2" ht="15.75" customHeight="1" x14ac:dyDescent="0.25">
      <c r="A820" s="1"/>
      <c r="B820" s="1"/>
    </row>
    <row r="821" spans="1:2" ht="15.75" customHeight="1" x14ac:dyDescent="0.25">
      <c r="A821" s="1"/>
      <c r="B821" s="1"/>
    </row>
    <row r="822" spans="1:2" ht="15.75" customHeight="1" x14ac:dyDescent="0.25">
      <c r="A822" s="1"/>
      <c r="B822" s="1"/>
    </row>
    <row r="823" spans="1:2" ht="15.75" customHeight="1" x14ac:dyDescent="0.25">
      <c r="A823" s="1"/>
      <c r="B823" s="1"/>
    </row>
    <row r="824" spans="1:2" ht="15.75" customHeight="1" x14ac:dyDescent="0.25">
      <c r="A824" s="1"/>
      <c r="B824" s="1"/>
    </row>
    <row r="825" spans="1:2" ht="15.75" customHeight="1" x14ac:dyDescent="0.25">
      <c r="A825" s="1"/>
      <c r="B825" s="1"/>
    </row>
    <row r="826" spans="1:2" ht="15.75" customHeight="1" x14ac:dyDescent="0.25">
      <c r="A826" s="1"/>
      <c r="B826" s="1"/>
    </row>
    <row r="827" spans="1:2" ht="15.75" customHeight="1" x14ac:dyDescent="0.25">
      <c r="A827" s="1"/>
      <c r="B827" s="1"/>
    </row>
    <row r="828" spans="1:2" ht="15.75" customHeight="1" x14ac:dyDescent="0.25">
      <c r="A828" s="1"/>
      <c r="B828" s="1"/>
    </row>
    <row r="829" spans="1:2" ht="15.75" customHeight="1" x14ac:dyDescent="0.25">
      <c r="A829" s="1"/>
      <c r="B829" s="1"/>
    </row>
    <row r="830" spans="1:2" ht="15.75" customHeight="1" x14ac:dyDescent="0.25">
      <c r="A830" s="1"/>
      <c r="B830" s="1"/>
    </row>
    <row r="831" spans="1:2" ht="15.75" customHeight="1" x14ac:dyDescent="0.25">
      <c r="A831" s="1"/>
      <c r="B831" s="1"/>
    </row>
    <row r="832" spans="1:2" ht="15.75" customHeight="1" x14ac:dyDescent="0.25">
      <c r="A832" s="1"/>
      <c r="B832" s="1"/>
    </row>
    <row r="833" spans="1:2" ht="15.75" customHeight="1" x14ac:dyDescent="0.25">
      <c r="A833" s="1"/>
      <c r="B833" s="1"/>
    </row>
    <row r="834" spans="1:2" ht="15.75" customHeight="1" x14ac:dyDescent="0.25">
      <c r="A834" s="1"/>
      <c r="B834" s="1"/>
    </row>
    <row r="835" spans="1:2" ht="15.75" customHeight="1" x14ac:dyDescent="0.25">
      <c r="A835" s="1"/>
      <c r="B835" s="1"/>
    </row>
    <row r="836" spans="1:2" ht="15.75" customHeight="1" x14ac:dyDescent="0.25">
      <c r="A836" s="1"/>
      <c r="B836" s="1"/>
    </row>
    <row r="837" spans="1:2" ht="15.75" customHeight="1" x14ac:dyDescent="0.25">
      <c r="A837" s="1"/>
      <c r="B837" s="1"/>
    </row>
    <row r="838" spans="1:2" ht="15.75" customHeight="1" x14ac:dyDescent="0.25">
      <c r="A838" s="1"/>
      <c r="B838" s="1"/>
    </row>
    <row r="839" spans="1:2" ht="15.75" customHeight="1" x14ac:dyDescent="0.25">
      <c r="A839" s="1"/>
      <c r="B839" s="1"/>
    </row>
    <row r="840" spans="1:2" ht="15.75" customHeight="1" x14ac:dyDescent="0.25">
      <c r="A840" s="1"/>
      <c r="B840" s="1"/>
    </row>
    <row r="841" spans="1:2" ht="15.75" customHeight="1" x14ac:dyDescent="0.25">
      <c r="A841" s="1"/>
      <c r="B841" s="1"/>
    </row>
    <row r="842" spans="1:2" ht="15.75" customHeight="1" x14ac:dyDescent="0.25">
      <c r="A842" s="1"/>
      <c r="B842" s="1"/>
    </row>
    <row r="843" spans="1:2" ht="15.75" customHeight="1" x14ac:dyDescent="0.25">
      <c r="A843" s="1"/>
      <c r="B843" s="1"/>
    </row>
    <row r="844" spans="1:2" ht="15.75" customHeight="1" x14ac:dyDescent="0.25">
      <c r="A844" s="1"/>
      <c r="B844" s="1"/>
    </row>
    <row r="845" spans="1:2" ht="15.75" customHeight="1" x14ac:dyDescent="0.25">
      <c r="A845" s="1"/>
      <c r="B845" s="1"/>
    </row>
    <row r="846" spans="1:2" ht="15.75" customHeight="1" x14ac:dyDescent="0.25">
      <c r="A846" s="1"/>
      <c r="B846" s="1"/>
    </row>
    <row r="847" spans="1:2" ht="15.75" customHeight="1" x14ac:dyDescent="0.25">
      <c r="A847" s="1"/>
      <c r="B847" s="1"/>
    </row>
    <row r="848" spans="1:2" ht="15.75" customHeight="1" x14ac:dyDescent="0.25">
      <c r="A848" s="1"/>
      <c r="B848" s="1"/>
    </row>
    <row r="849" spans="1:2" ht="15.75" customHeight="1" x14ac:dyDescent="0.25">
      <c r="A849" s="1"/>
      <c r="B849" s="1"/>
    </row>
    <row r="850" spans="1:2" ht="15.75" customHeight="1" x14ac:dyDescent="0.25">
      <c r="A850" s="1"/>
      <c r="B850" s="1"/>
    </row>
    <row r="851" spans="1:2" ht="15.75" customHeight="1" x14ac:dyDescent="0.25">
      <c r="A851" s="1"/>
      <c r="B851" s="1"/>
    </row>
    <row r="852" spans="1:2" ht="15.75" customHeight="1" x14ac:dyDescent="0.25">
      <c r="A852" s="1"/>
      <c r="B852" s="1"/>
    </row>
    <row r="853" spans="1:2" ht="15.75" customHeight="1" x14ac:dyDescent="0.25">
      <c r="A853" s="1"/>
      <c r="B853" s="1"/>
    </row>
    <row r="854" spans="1:2" ht="15.75" customHeight="1" x14ac:dyDescent="0.25">
      <c r="A854" s="1"/>
      <c r="B854" s="1"/>
    </row>
    <row r="855" spans="1:2" ht="15.75" customHeight="1" x14ac:dyDescent="0.25">
      <c r="A855" s="1"/>
      <c r="B855" s="1"/>
    </row>
    <row r="856" spans="1:2" ht="15.75" customHeight="1" x14ac:dyDescent="0.25">
      <c r="A856" s="1"/>
      <c r="B856" s="1"/>
    </row>
    <row r="857" spans="1:2" ht="15.75" customHeight="1" x14ac:dyDescent="0.25">
      <c r="A857" s="1"/>
      <c r="B857" s="1"/>
    </row>
    <row r="858" spans="1:2" ht="15.75" customHeight="1" x14ac:dyDescent="0.25">
      <c r="A858" s="1"/>
      <c r="B858" s="1"/>
    </row>
    <row r="859" spans="1:2" ht="15.75" customHeight="1" x14ac:dyDescent="0.25">
      <c r="A859" s="1"/>
      <c r="B859" s="1"/>
    </row>
    <row r="860" spans="1:2" ht="15.75" customHeight="1" x14ac:dyDescent="0.25">
      <c r="A860" s="1"/>
      <c r="B860" s="1"/>
    </row>
    <row r="861" spans="1:2" ht="15.75" customHeight="1" x14ac:dyDescent="0.25">
      <c r="A861" s="1"/>
      <c r="B861" s="1"/>
    </row>
    <row r="862" spans="1:2" ht="15.75" customHeight="1" x14ac:dyDescent="0.25">
      <c r="A862" s="1"/>
      <c r="B862" s="1"/>
    </row>
    <row r="863" spans="1:2" ht="15.75" customHeight="1" x14ac:dyDescent="0.25">
      <c r="A863" s="1"/>
      <c r="B863" s="1"/>
    </row>
    <row r="864" spans="1:2" ht="15.75" customHeight="1" x14ac:dyDescent="0.25">
      <c r="A864" s="1"/>
      <c r="B864" s="1"/>
    </row>
    <row r="865" spans="1:2" ht="15.75" customHeight="1" x14ac:dyDescent="0.25">
      <c r="A865" s="1"/>
      <c r="B865" s="1"/>
    </row>
    <row r="866" spans="1:2" ht="15.75" customHeight="1" x14ac:dyDescent="0.25">
      <c r="A866" s="1"/>
      <c r="B866" s="1"/>
    </row>
    <row r="867" spans="1:2" ht="15.75" customHeight="1" x14ac:dyDescent="0.25">
      <c r="A867" s="1"/>
      <c r="B867" s="1"/>
    </row>
    <row r="868" spans="1:2" ht="15.75" customHeight="1" x14ac:dyDescent="0.25">
      <c r="A868" s="1"/>
      <c r="B868" s="1"/>
    </row>
    <row r="869" spans="1:2" ht="15.75" customHeight="1" x14ac:dyDescent="0.25">
      <c r="A869" s="1"/>
      <c r="B869" s="1"/>
    </row>
    <row r="870" spans="1:2" ht="15.75" customHeight="1" x14ac:dyDescent="0.25">
      <c r="A870" s="1"/>
      <c r="B870" s="1"/>
    </row>
    <row r="871" spans="1:2" ht="15.75" customHeight="1" x14ac:dyDescent="0.25">
      <c r="A871" s="1"/>
      <c r="B871" s="1"/>
    </row>
    <row r="872" spans="1:2" ht="15.75" customHeight="1" x14ac:dyDescent="0.25">
      <c r="A872" s="1"/>
      <c r="B872" s="1"/>
    </row>
    <row r="873" spans="1:2" ht="15.75" customHeight="1" x14ac:dyDescent="0.25">
      <c r="A873" s="1"/>
      <c r="B873" s="1"/>
    </row>
    <row r="874" spans="1:2" ht="15.75" customHeight="1" x14ac:dyDescent="0.25">
      <c r="A874" s="1"/>
      <c r="B874" s="1"/>
    </row>
    <row r="875" spans="1:2" ht="15.75" customHeight="1" x14ac:dyDescent="0.25">
      <c r="A875" s="1"/>
      <c r="B875" s="1"/>
    </row>
    <row r="876" spans="1:2" ht="15.75" customHeight="1" x14ac:dyDescent="0.25">
      <c r="A876" s="1"/>
      <c r="B876" s="1"/>
    </row>
    <row r="877" spans="1:2" ht="15.75" customHeight="1" x14ac:dyDescent="0.25">
      <c r="A877" s="1"/>
      <c r="B877" s="1"/>
    </row>
    <row r="878" spans="1:2" ht="15.75" customHeight="1" x14ac:dyDescent="0.25">
      <c r="A878" s="1"/>
      <c r="B878" s="1"/>
    </row>
    <row r="879" spans="1:2" ht="15.75" customHeight="1" x14ac:dyDescent="0.25">
      <c r="A879" s="1"/>
      <c r="B879" s="1"/>
    </row>
    <row r="880" spans="1:2" ht="15.75" customHeight="1" x14ac:dyDescent="0.25">
      <c r="A880" s="1"/>
      <c r="B880" s="1"/>
    </row>
    <row r="881" spans="1:2" ht="15.75" customHeight="1" x14ac:dyDescent="0.25">
      <c r="A881" s="1"/>
      <c r="B881" s="1"/>
    </row>
    <row r="882" spans="1:2" ht="15.75" customHeight="1" x14ac:dyDescent="0.25">
      <c r="A882" s="1"/>
      <c r="B882" s="1"/>
    </row>
    <row r="883" spans="1:2" ht="15.75" customHeight="1" x14ac:dyDescent="0.25">
      <c r="A883" s="1"/>
      <c r="B883" s="1"/>
    </row>
    <row r="884" spans="1:2" ht="15.75" customHeight="1" x14ac:dyDescent="0.25">
      <c r="A884" s="1"/>
      <c r="B884" s="1"/>
    </row>
    <row r="885" spans="1:2" ht="15.75" customHeight="1" x14ac:dyDescent="0.25">
      <c r="A885" s="1"/>
      <c r="B885" s="1"/>
    </row>
    <row r="886" spans="1:2" ht="15.75" customHeight="1" x14ac:dyDescent="0.25">
      <c r="A886" s="1"/>
      <c r="B886" s="1"/>
    </row>
    <row r="887" spans="1:2" ht="15.75" customHeight="1" x14ac:dyDescent="0.25">
      <c r="A887" s="1"/>
      <c r="B887" s="1"/>
    </row>
    <row r="888" spans="1:2" ht="15.75" customHeight="1" x14ac:dyDescent="0.25">
      <c r="A888" s="1"/>
      <c r="B888" s="1"/>
    </row>
    <row r="889" spans="1:2" ht="15.75" customHeight="1" x14ac:dyDescent="0.25">
      <c r="A889" s="1"/>
      <c r="B889" s="1"/>
    </row>
    <row r="890" spans="1:2" ht="15.75" customHeight="1" x14ac:dyDescent="0.25">
      <c r="A890" s="1"/>
      <c r="B890" s="1"/>
    </row>
    <row r="891" spans="1:2" ht="15.75" customHeight="1" x14ac:dyDescent="0.25">
      <c r="A891" s="1"/>
      <c r="B891" s="1"/>
    </row>
    <row r="892" spans="1:2" ht="15.75" customHeight="1" x14ac:dyDescent="0.25">
      <c r="A892" s="1"/>
      <c r="B892" s="1"/>
    </row>
    <row r="893" spans="1:2" ht="15.75" customHeight="1" x14ac:dyDescent="0.25">
      <c r="A893" s="1"/>
      <c r="B893" s="1"/>
    </row>
    <row r="894" spans="1:2" ht="15.75" customHeight="1" x14ac:dyDescent="0.25">
      <c r="A894" s="1"/>
      <c r="B894" s="1"/>
    </row>
    <row r="895" spans="1:2" ht="15.75" customHeight="1" x14ac:dyDescent="0.25">
      <c r="A895" s="1"/>
      <c r="B895" s="1"/>
    </row>
    <row r="896" spans="1:2" ht="15.75" customHeight="1" x14ac:dyDescent="0.25">
      <c r="A896" s="1"/>
      <c r="B896" s="1"/>
    </row>
    <row r="897" spans="1:2" ht="15.75" customHeight="1" x14ac:dyDescent="0.25">
      <c r="A897" s="1"/>
      <c r="B897" s="1"/>
    </row>
    <row r="898" spans="1:2" ht="15.75" customHeight="1" x14ac:dyDescent="0.25">
      <c r="A898" s="1"/>
      <c r="B898" s="1"/>
    </row>
    <row r="899" spans="1:2" ht="15.75" customHeight="1" x14ac:dyDescent="0.25">
      <c r="A899" s="1"/>
      <c r="B899" s="1"/>
    </row>
    <row r="900" spans="1:2" ht="15.75" customHeight="1" x14ac:dyDescent="0.25">
      <c r="A900" s="1"/>
      <c r="B900" s="1"/>
    </row>
    <row r="901" spans="1:2" ht="15.75" customHeight="1" x14ac:dyDescent="0.25">
      <c r="A901" s="1"/>
      <c r="B901" s="1"/>
    </row>
    <row r="902" spans="1:2" ht="15.75" customHeight="1" x14ac:dyDescent="0.25">
      <c r="A902" s="1"/>
      <c r="B902" s="1"/>
    </row>
    <row r="903" spans="1:2" ht="15.75" customHeight="1" x14ac:dyDescent="0.25">
      <c r="A903" s="1"/>
      <c r="B903" s="1"/>
    </row>
    <row r="904" spans="1:2" ht="15.75" customHeight="1" x14ac:dyDescent="0.25">
      <c r="A904" s="1"/>
      <c r="B904" s="1"/>
    </row>
    <row r="905" spans="1:2" ht="15.75" customHeight="1" x14ac:dyDescent="0.25">
      <c r="A905" s="1"/>
      <c r="B905" s="1"/>
    </row>
    <row r="906" spans="1:2" ht="15.75" customHeight="1" x14ac:dyDescent="0.25">
      <c r="A906" s="1"/>
      <c r="B906" s="1"/>
    </row>
    <row r="907" spans="1:2" ht="15.75" customHeight="1" x14ac:dyDescent="0.25">
      <c r="A907" s="1"/>
      <c r="B907" s="1"/>
    </row>
    <row r="908" spans="1:2" ht="15.75" customHeight="1" x14ac:dyDescent="0.25">
      <c r="A908" s="1"/>
      <c r="B908" s="1"/>
    </row>
    <row r="909" spans="1:2" ht="15.75" customHeight="1" x14ac:dyDescent="0.25">
      <c r="A909" s="1"/>
      <c r="B909" s="1"/>
    </row>
    <row r="910" spans="1:2" ht="15.75" customHeight="1" x14ac:dyDescent="0.25">
      <c r="A910" s="1"/>
      <c r="B910" s="1"/>
    </row>
    <row r="911" spans="1:2" ht="15.75" customHeight="1" x14ac:dyDescent="0.25">
      <c r="A911" s="1"/>
      <c r="B911" s="1"/>
    </row>
    <row r="912" spans="1:2" ht="15.75" customHeight="1" x14ac:dyDescent="0.25">
      <c r="A912" s="1"/>
      <c r="B912" s="1"/>
    </row>
    <row r="913" spans="1:2" ht="15.75" customHeight="1" x14ac:dyDescent="0.25">
      <c r="A913" s="1"/>
      <c r="B913" s="1"/>
    </row>
    <row r="914" spans="1:2" ht="15.75" customHeight="1" x14ac:dyDescent="0.25">
      <c r="A914" s="1"/>
      <c r="B914" s="1"/>
    </row>
    <row r="915" spans="1:2" ht="15.75" customHeight="1" x14ac:dyDescent="0.25">
      <c r="A915" s="1"/>
      <c r="B915" s="1"/>
    </row>
    <row r="916" spans="1:2" ht="15.75" customHeight="1" x14ac:dyDescent="0.25">
      <c r="A916" s="1"/>
      <c r="B916" s="1"/>
    </row>
    <row r="917" spans="1:2" ht="15.75" customHeight="1" x14ac:dyDescent="0.25">
      <c r="A917" s="1"/>
      <c r="B917" s="1"/>
    </row>
    <row r="918" spans="1:2" ht="15.75" customHeight="1" x14ac:dyDescent="0.25">
      <c r="A918" s="1"/>
      <c r="B918" s="1"/>
    </row>
    <row r="919" spans="1:2" ht="15.75" customHeight="1" x14ac:dyDescent="0.25">
      <c r="A919" s="1"/>
      <c r="B919" s="1"/>
    </row>
    <row r="920" spans="1:2" ht="15.75" customHeight="1" x14ac:dyDescent="0.25">
      <c r="A920" s="1"/>
      <c r="B920" s="1"/>
    </row>
    <row r="921" spans="1:2" ht="15.75" customHeight="1" x14ac:dyDescent="0.25">
      <c r="A921" s="1"/>
      <c r="B921" s="1"/>
    </row>
    <row r="922" spans="1:2" ht="15.75" customHeight="1" x14ac:dyDescent="0.25">
      <c r="A922" s="1"/>
      <c r="B922" s="1"/>
    </row>
    <row r="923" spans="1:2" ht="15.75" customHeight="1" x14ac:dyDescent="0.25">
      <c r="A923" s="1"/>
      <c r="B923" s="1"/>
    </row>
    <row r="924" spans="1:2" ht="15.75" customHeight="1" x14ac:dyDescent="0.25">
      <c r="A924" s="1"/>
      <c r="B924" s="1"/>
    </row>
    <row r="925" spans="1:2" ht="15.75" customHeight="1" x14ac:dyDescent="0.25">
      <c r="A925" s="1"/>
      <c r="B925" s="1"/>
    </row>
    <row r="926" spans="1:2" ht="15.75" customHeight="1" x14ac:dyDescent="0.25">
      <c r="A926" s="1"/>
      <c r="B926" s="1"/>
    </row>
    <row r="927" spans="1:2" ht="15.75" customHeight="1" x14ac:dyDescent="0.25">
      <c r="A927" s="1"/>
      <c r="B927" s="1"/>
    </row>
    <row r="928" spans="1:2" ht="15.75" customHeight="1" x14ac:dyDescent="0.25">
      <c r="A928" s="1"/>
      <c r="B928" s="1"/>
    </row>
    <row r="929" spans="1:2" ht="15.75" customHeight="1" x14ac:dyDescent="0.25">
      <c r="A929" s="1"/>
      <c r="B929" s="1"/>
    </row>
    <row r="930" spans="1:2" ht="15.75" customHeight="1" x14ac:dyDescent="0.25">
      <c r="A930" s="1"/>
      <c r="B930" s="1"/>
    </row>
    <row r="931" spans="1:2" ht="15.75" customHeight="1" x14ac:dyDescent="0.25">
      <c r="A931" s="1"/>
      <c r="B931" s="1"/>
    </row>
    <row r="932" spans="1:2" ht="15.75" customHeight="1" x14ac:dyDescent="0.25">
      <c r="A932" s="1"/>
      <c r="B932" s="1"/>
    </row>
    <row r="933" spans="1:2" ht="15.75" customHeight="1" x14ac:dyDescent="0.25">
      <c r="A933" s="1"/>
      <c r="B933" s="1"/>
    </row>
    <row r="934" spans="1:2" ht="15.75" customHeight="1" x14ac:dyDescent="0.25">
      <c r="A934" s="1"/>
      <c r="B934" s="1"/>
    </row>
    <row r="935" spans="1:2" ht="15.75" customHeight="1" x14ac:dyDescent="0.25">
      <c r="A935" s="1"/>
      <c r="B935" s="1"/>
    </row>
    <row r="936" spans="1:2" ht="15.75" customHeight="1" x14ac:dyDescent="0.25">
      <c r="A936" s="1"/>
      <c r="B936" s="1"/>
    </row>
    <row r="937" spans="1:2" ht="15.75" customHeight="1" x14ac:dyDescent="0.25">
      <c r="A937" s="1"/>
      <c r="B937" s="1"/>
    </row>
    <row r="938" spans="1:2" ht="15.75" customHeight="1" x14ac:dyDescent="0.25">
      <c r="A938" s="1"/>
      <c r="B938" s="1"/>
    </row>
    <row r="939" spans="1:2" ht="15.75" customHeight="1" x14ac:dyDescent="0.25">
      <c r="A939" s="1"/>
      <c r="B939" s="1"/>
    </row>
    <row r="940" spans="1:2" ht="15.75" customHeight="1" x14ac:dyDescent="0.25">
      <c r="A940" s="1"/>
      <c r="B940" s="1"/>
    </row>
    <row r="941" spans="1:2" ht="15.75" customHeight="1" x14ac:dyDescent="0.25">
      <c r="A941" s="1"/>
      <c r="B941" s="1"/>
    </row>
    <row r="942" spans="1:2" ht="15.75" customHeight="1" x14ac:dyDescent="0.25">
      <c r="A942" s="1"/>
      <c r="B942" s="1"/>
    </row>
    <row r="943" spans="1:2" ht="15.75" customHeight="1" x14ac:dyDescent="0.25">
      <c r="A943" s="1"/>
      <c r="B943" s="1"/>
    </row>
    <row r="944" spans="1:2" ht="15.75" customHeight="1" x14ac:dyDescent="0.25">
      <c r="A944" s="1"/>
      <c r="B944" s="1"/>
    </row>
    <row r="945" spans="1:2" ht="15.75" customHeight="1" x14ac:dyDescent="0.25">
      <c r="A945" s="1"/>
      <c r="B945" s="1"/>
    </row>
    <row r="946" spans="1:2" ht="15.75" customHeight="1" x14ac:dyDescent="0.25">
      <c r="A946" s="1"/>
      <c r="B946" s="1"/>
    </row>
    <row r="947" spans="1:2" ht="15.75" customHeight="1" x14ac:dyDescent="0.25">
      <c r="A947" s="1"/>
      <c r="B947" s="1"/>
    </row>
    <row r="948" spans="1:2" ht="15.75" customHeight="1" x14ac:dyDescent="0.25">
      <c r="A948" s="1"/>
      <c r="B948" s="1"/>
    </row>
    <row r="949" spans="1:2" ht="15.75" customHeight="1" x14ac:dyDescent="0.25">
      <c r="A949" s="1"/>
      <c r="B949" s="1"/>
    </row>
    <row r="950" spans="1:2" ht="15.75" customHeight="1" x14ac:dyDescent="0.25">
      <c r="A950" s="1"/>
      <c r="B950" s="1"/>
    </row>
    <row r="951" spans="1:2" ht="15.75" customHeight="1" x14ac:dyDescent="0.25">
      <c r="A951" s="1"/>
      <c r="B951" s="1"/>
    </row>
    <row r="952" spans="1:2" ht="15.75" customHeight="1" x14ac:dyDescent="0.25">
      <c r="A952" s="1"/>
      <c r="B952" s="1"/>
    </row>
    <row r="953" spans="1:2" ht="15.75" customHeight="1" x14ac:dyDescent="0.25">
      <c r="A953" s="1"/>
      <c r="B953" s="1"/>
    </row>
    <row r="954" spans="1:2" ht="15.75" customHeight="1" x14ac:dyDescent="0.25">
      <c r="A954" s="1"/>
      <c r="B954" s="1"/>
    </row>
    <row r="955" spans="1:2" ht="15.75" customHeight="1" x14ac:dyDescent="0.25">
      <c r="A955" s="1"/>
      <c r="B955" s="1"/>
    </row>
    <row r="956" spans="1:2" ht="15.75" customHeight="1" x14ac:dyDescent="0.25">
      <c r="A956" s="1"/>
      <c r="B956" s="1"/>
    </row>
    <row r="957" spans="1:2" ht="15.75" customHeight="1" x14ac:dyDescent="0.25">
      <c r="A957" s="1"/>
      <c r="B957" s="1"/>
    </row>
    <row r="958" spans="1:2" ht="15.75" customHeight="1" x14ac:dyDescent="0.25">
      <c r="A958" s="1"/>
      <c r="B958" s="1"/>
    </row>
    <row r="959" spans="1:2" ht="15.75" customHeight="1" x14ac:dyDescent="0.25">
      <c r="A959" s="1"/>
      <c r="B959" s="1"/>
    </row>
    <row r="960" spans="1:2" ht="15.75" customHeight="1" x14ac:dyDescent="0.25">
      <c r="A960" s="1"/>
      <c r="B960" s="1"/>
    </row>
    <row r="961" spans="1:2" ht="15.75" customHeight="1" x14ac:dyDescent="0.25">
      <c r="A961" s="1"/>
      <c r="B961" s="1"/>
    </row>
    <row r="962" spans="1:2" ht="15.75" customHeight="1" x14ac:dyDescent="0.25">
      <c r="A962" s="1"/>
      <c r="B962" s="1"/>
    </row>
    <row r="963" spans="1:2" ht="15.75" customHeight="1" x14ac:dyDescent="0.25">
      <c r="A963" s="1"/>
      <c r="B963" s="1"/>
    </row>
    <row r="964" spans="1:2" ht="15.75" customHeight="1" x14ac:dyDescent="0.25">
      <c r="A964" s="1"/>
      <c r="B964" s="1"/>
    </row>
    <row r="965" spans="1:2" ht="15.75" customHeight="1" x14ac:dyDescent="0.25">
      <c r="A965" s="1"/>
      <c r="B965" s="1"/>
    </row>
    <row r="966" spans="1:2" ht="15.75" customHeight="1" x14ac:dyDescent="0.25">
      <c r="A966" s="1"/>
      <c r="B966" s="1"/>
    </row>
    <row r="967" spans="1:2" ht="15.75" customHeight="1" x14ac:dyDescent="0.25">
      <c r="A967" s="1"/>
      <c r="B967" s="1"/>
    </row>
    <row r="968" spans="1:2" ht="15.75" customHeight="1" x14ac:dyDescent="0.25">
      <c r="A968" s="1"/>
      <c r="B968" s="1"/>
    </row>
    <row r="969" spans="1:2" ht="15.75" customHeight="1" x14ac:dyDescent="0.25">
      <c r="A969" s="1"/>
      <c r="B969" s="1"/>
    </row>
    <row r="970" spans="1:2" ht="15.75" customHeight="1" x14ac:dyDescent="0.25">
      <c r="A970" s="1"/>
      <c r="B970" s="1"/>
    </row>
    <row r="971" spans="1:2" ht="15.75" customHeight="1" x14ac:dyDescent="0.25">
      <c r="A971" s="1"/>
      <c r="B971" s="1"/>
    </row>
    <row r="972" spans="1:2" ht="15.75" customHeight="1" x14ac:dyDescent="0.25">
      <c r="A972" s="1"/>
      <c r="B972" s="1"/>
    </row>
    <row r="973" spans="1:2" ht="15.75" customHeight="1" x14ac:dyDescent="0.25">
      <c r="A973" s="1"/>
      <c r="B973" s="1"/>
    </row>
    <row r="974" spans="1:2" ht="15.75" customHeight="1" x14ac:dyDescent="0.25">
      <c r="A974" s="1"/>
      <c r="B974" s="1"/>
    </row>
    <row r="975" spans="1:2" ht="15.75" customHeight="1" x14ac:dyDescent="0.25">
      <c r="A975" s="1"/>
      <c r="B975" s="1"/>
    </row>
    <row r="976" spans="1:2" ht="15.75" customHeight="1" x14ac:dyDescent="0.25">
      <c r="A976" s="1"/>
      <c r="B976" s="1"/>
    </row>
    <row r="977" spans="1:2" ht="15.75" customHeight="1" x14ac:dyDescent="0.25">
      <c r="A977" s="1"/>
      <c r="B977" s="1"/>
    </row>
    <row r="978" spans="1:2" ht="15.75" customHeight="1" x14ac:dyDescent="0.25">
      <c r="A978" s="1"/>
      <c r="B978" s="1"/>
    </row>
    <row r="979" spans="1:2" ht="15.75" customHeight="1" x14ac:dyDescent="0.25">
      <c r="A979" s="1"/>
      <c r="B979" s="1"/>
    </row>
    <row r="980" spans="1:2" ht="15.75" customHeight="1" x14ac:dyDescent="0.25">
      <c r="A980" s="1"/>
      <c r="B980" s="1"/>
    </row>
    <row r="981" spans="1:2" ht="15.75" customHeight="1" x14ac:dyDescent="0.25">
      <c r="A981" s="1"/>
      <c r="B981" s="1"/>
    </row>
    <row r="982" spans="1:2" ht="15.75" customHeight="1" x14ac:dyDescent="0.25">
      <c r="A982" s="1"/>
      <c r="B982" s="1"/>
    </row>
    <row r="983" spans="1:2" ht="15.75" customHeight="1" x14ac:dyDescent="0.25">
      <c r="A983" s="1"/>
      <c r="B983" s="1"/>
    </row>
    <row r="984" spans="1:2" ht="15.75" customHeight="1" x14ac:dyDescent="0.25">
      <c r="A984" s="1"/>
      <c r="B984" s="1"/>
    </row>
    <row r="985" spans="1:2" ht="15.75" customHeight="1" x14ac:dyDescent="0.25">
      <c r="A985" s="1"/>
      <c r="B985" s="1"/>
    </row>
    <row r="986" spans="1:2" ht="15.75" customHeight="1" x14ac:dyDescent="0.25">
      <c r="A986" s="1"/>
      <c r="B986" s="1"/>
    </row>
    <row r="987" spans="1:2" ht="15.75" customHeight="1" x14ac:dyDescent="0.25">
      <c r="A987" s="1"/>
      <c r="B987" s="1"/>
    </row>
    <row r="988" spans="1:2" ht="15.75" customHeight="1" x14ac:dyDescent="0.25">
      <c r="A988" s="1"/>
      <c r="B988" s="1"/>
    </row>
    <row r="989" spans="1:2" ht="15.75" customHeight="1" x14ac:dyDescent="0.25">
      <c r="A989" s="1"/>
      <c r="B989" s="1"/>
    </row>
    <row r="990" spans="1:2" ht="15.75" customHeight="1" x14ac:dyDescent="0.25">
      <c r="A990" s="1"/>
      <c r="B990" s="1"/>
    </row>
    <row r="991" spans="1:2" ht="15.75" customHeight="1" x14ac:dyDescent="0.25">
      <c r="A991" s="1"/>
      <c r="B991" s="1"/>
    </row>
    <row r="992" spans="1:2" ht="15.75" customHeight="1" x14ac:dyDescent="0.25">
      <c r="A992" s="1"/>
      <c r="B992" s="1"/>
    </row>
    <row r="993" spans="1:2" ht="15.75" customHeight="1" x14ac:dyDescent="0.25">
      <c r="A993" s="1"/>
      <c r="B993" s="1"/>
    </row>
    <row r="994" spans="1:2" ht="15.75" customHeight="1" x14ac:dyDescent="0.25">
      <c r="A994" s="1"/>
      <c r="B994" s="1"/>
    </row>
    <row r="995" spans="1:2" ht="15.75" customHeight="1" x14ac:dyDescent="0.25">
      <c r="A995" s="1"/>
      <c r="B995" s="1"/>
    </row>
    <row r="996" spans="1:2" ht="15.75" customHeight="1" x14ac:dyDescent="0.25">
      <c r="A996" s="1"/>
      <c r="B996" s="1"/>
    </row>
    <row r="997" spans="1:2" ht="15.75" customHeight="1" x14ac:dyDescent="0.25">
      <c r="A997" s="1"/>
      <c r="B997" s="1"/>
    </row>
    <row r="998" spans="1:2" ht="15.75" customHeight="1" x14ac:dyDescent="0.25">
      <c r="A998" s="1"/>
      <c r="B998" s="1"/>
    </row>
    <row r="999" spans="1:2" ht="15.75" customHeight="1" x14ac:dyDescent="0.25">
      <c r="A999" s="1"/>
      <c r="B999" s="1"/>
    </row>
    <row r="1000" spans="1:2" ht="15.75" customHeight="1" x14ac:dyDescent="0.25">
      <c r="A1000" s="1"/>
      <c r="B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Description</vt:lpstr>
      <vt:lpstr>Info PSPeurs</vt:lpstr>
      <vt:lpstr>Inscrip Epreuves</vt:lpstr>
      <vt:lpstr>Feuil1</vt:lpstr>
      <vt:lpstr>CatAge</vt:lpstr>
      <vt:lpstr>Catégories</vt:lpstr>
      <vt:lpstr>PSPeurs</vt:lpstr>
      <vt:lpstr>Titre1</vt:lpstr>
      <vt:lpstr>Titre2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GILOUPPE, Sylvain</dc:creator>
  <cp:lastModifiedBy>GILOUPPE, Sylvain</cp:lastModifiedBy>
  <dcterms:created xsi:type="dcterms:W3CDTF">2020-02-14T09:08:31Z</dcterms:created>
  <dcterms:modified xsi:type="dcterms:W3CDTF">2024-03-01T17:48:57Z</dcterms:modified>
</cp:coreProperties>
</file>